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YuAnTzeng\200 其他工作 Other Cases\2025-11-14_計算表放官網\"/>
    </mc:Choice>
  </mc:AlternateContent>
  <xr:revisionPtr revIDLastSave="0" documentId="13_ncr:1_{1186D6BF-E982-4E50-8313-AB2BEB6A6886}" xr6:coauthVersionLast="47" xr6:coauthVersionMax="47" xr10:uidLastSave="{00000000-0000-0000-0000-000000000000}"/>
  <bookViews>
    <workbookView xWindow="5580" yWindow="2364" windowWidth="19836" windowHeight="12588" xr2:uid="{00000000-000D-0000-FFFF-FFFF00000000}"/>
  </bookViews>
  <sheets>
    <sheet name="EU ETS計算工具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9" i="5" l="1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0" i="5"/>
  <c r="K41" i="5"/>
  <c r="K8" i="5"/>
  <c r="J15" i="5"/>
  <c r="L15" i="5" s="1"/>
  <c r="J16" i="5"/>
  <c r="L16" i="5" s="1"/>
  <c r="J17" i="5"/>
  <c r="L17" i="5" s="1"/>
  <c r="J20" i="5"/>
  <c r="L20" i="5" s="1"/>
  <c r="J21" i="5"/>
  <c r="L21" i="5" s="1"/>
  <c r="J22" i="5"/>
  <c r="L22" i="5" s="1"/>
  <c r="J23" i="5"/>
  <c r="L23" i="5" s="1"/>
  <c r="J24" i="5"/>
  <c r="L24" i="5" s="1"/>
  <c r="J25" i="5"/>
  <c r="L25" i="5" s="1"/>
  <c r="J26" i="5"/>
  <c r="L26" i="5" s="1"/>
  <c r="J27" i="5"/>
  <c r="L27" i="5" s="1"/>
  <c r="J28" i="5"/>
  <c r="L28" i="5" s="1"/>
  <c r="J29" i="5"/>
  <c r="L29" i="5" s="1"/>
  <c r="J30" i="5"/>
  <c r="L30" i="5" s="1"/>
  <c r="J31" i="5"/>
  <c r="L31" i="5" s="1"/>
  <c r="J32" i="5"/>
  <c r="L32" i="5" s="1"/>
  <c r="J33" i="5"/>
  <c r="L33" i="5" s="1"/>
  <c r="J34" i="5"/>
  <c r="L34" i="5" s="1"/>
  <c r="J35" i="5"/>
  <c r="L35" i="5" s="1"/>
  <c r="J36" i="5"/>
  <c r="L36" i="5" s="1"/>
  <c r="J37" i="5"/>
  <c r="L37" i="5" s="1"/>
  <c r="J38" i="5"/>
  <c r="L38" i="5" s="1"/>
  <c r="J39" i="5"/>
  <c r="L39" i="5" s="1"/>
  <c r="J40" i="5"/>
  <c r="L40" i="5" s="1"/>
  <c r="J41" i="5"/>
  <c r="L41" i="5" s="1"/>
  <c r="J18" i="5"/>
  <c r="L18" i="5" s="1"/>
  <c r="J19" i="5"/>
  <c r="L19" i="5" s="1"/>
  <c r="J14" i="5"/>
  <c r="L14" i="5" s="1"/>
  <c r="J8" i="5"/>
  <c r="L8" i="5" s="1"/>
  <c r="K42" i="5" l="1"/>
  <c r="J13" i="5"/>
  <c r="L13" i="5" s="1"/>
  <c r="J12" i="5"/>
  <c r="L12" i="5" s="1"/>
  <c r="J11" i="5"/>
  <c r="L11" i="5" s="1"/>
  <c r="J10" i="5"/>
  <c r="L10" i="5" s="1"/>
  <c r="J9" i="5"/>
  <c r="L9" i="5" s="1"/>
  <c r="L42" i="5" l="1"/>
</calcChain>
</file>

<file path=xl/sharedStrings.xml><?xml version="1.0" encoding="utf-8"?>
<sst xmlns="http://schemas.openxmlformats.org/spreadsheetml/2006/main" count="124" uniqueCount="70">
  <si>
    <t>Fuel Type</t>
    <phoneticPr fontId="2" type="noConversion"/>
  </si>
  <si>
    <t>[%]</t>
    <phoneticPr fontId="2" type="noConversion"/>
  </si>
  <si>
    <t>Csf</t>
    <phoneticPr fontId="2" type="noConversion"/>
  </si>
  <si>
    <t>TBM</t>
    <phoneticPr fontId="2" type="noConversion"/>
  </si>
  <si>
    <t>年度消耗量</t>
    <phoneticPr fontId="2" type="noConversion"/>
  </si>
  <si>
    <t>[ton]</t>
  </si>
  <si>
    <t>EU ETS Cost</t>
    <phoneticPr fontId="2" type="noConversion"/>
  </si>
  <si>
    <t>2026+</t>
    <phoneticPr fontId="2" type="noConversion"/>
  </si>
  <si>
    <t>Total</t>
    <phoneticPr fontId="2" type="noConversion"/>
  </si>
  <si>
    <t>GWP 100</t>
    <phoneticPr fontId="2" type="noConversion"/>
  </si>
  <si>
    <t>EUAs for year:</t>
    <phoneticPr fontId="2" type="noConversion"/>
  </si>
  <si>
    <t>[EUR]</t>
    <phoneticPr fontId="2" type="noConversion"/>
  </si>
  <si>
    <t>Cj</t>
    <phoneticPr fontId="2" type="noConversion"/>
  </si>
  <si>
    <t>資料來源：</t>
    <phoneticPr fontId="2" type="noConversion"/>
  </si>
  <si>
    <t>Regulation (EU) 2020/1044</t>
    <phoneticPr fontId="2" type="noConversion"/>
  </si>
  <si>
    <t>Regulation (EU) 2023/2776</t>
    <phoneticPr fontId="2" type="noConversion"/>
  </si>
  <si>
    <t>Fuel Class</t>
    <phoneticPr fontId="2" type="noConversion"/>
  </si>
  <si>
    <t>Fossil Fuels</t>
    <phoneticPr fontId="2" type="noConversion"/>
  </si>
  <si>
    <t>Otto (Dual Fuel Medium Speed)</t>
  </si>
  <si>
    <t>Otto (Dual Fuel Slow Speed)</t>
  </si>
  <si>
    <t>Diesel (Dual Fuel Slow Speed)</t>
    <phoneticPr fontId="2" type="noConversion"/>
  </si>
  <si>
    <t>Lean-Burn Spark-Ignited Engine</t>
    <phoneticPr fontId="2" type="noConversion"/>
  </si>
  <si>
    <t>Heavy Fuel Oil (HFO)</t>
    <phoneticPr fontId="2" type="noConversion"/>
  </si>
  <si>
    <t>Light Fuel Oil (LFO)</t>
    <phoneticPr fontId="2" type="noConversion"/>
  </si>
  <si>
    <t>Marine Diesel/Gas Oil (MDO/MGO)</t>
    <phoneticPr fontId="2" type="noConversion"/>
  </si>
  <si>
    <t xml:space="preserve">Liquefied Natural Gas (LNG) </t>
    <phoneticPr fontId="2" type="noConversion"/>
  </si>
  <si>
    <t>Fuel Cells</t>
  </si>
  <si>
    <t>Methanol</t>
    <phoneticPr fontId="2" type="noConversion"/>
  </si>
  <si>
    <t>Energy Converter Type</t>
    <phoneticPr fontId="2" type="noConversion"/>
  </si>
  <si>
    <r>
      <t>Hydrogen (H</t>
    </r>
    <r>
      <rPr>
        <vertAlign val="subscript"/>
        <sz val="11"/>
        <color theme="1"/>
        <rFont val="新細明體"/>
        <family val="1"/>
        <charset val="136"/>
      </rPr>
      <t>2</t>
    </r>
    <r>
      <rPr>
        <sz val="11"/>
        <color theme="1"/>
        <rFont val="新細明體"/>
        <family val="1"/>
        <charset val="136"/>
      </rPr>
      <t>)</t>
    </r>
    <phoneticPr fontId="2" type="noConversion"/>
  </si>
  <si>
    <r>
      <t>All Internal Combustion Engines</t>
    </r>
    <r>
      <rPr>
        <b/>
        <sz val="11"/>
        <color theme="1"/>
        <rFont val="新細明體"/>
        <family val="1"/>
        <charset val="136"/>
        <scheme val="minor"/>
      </rPr>
      <t xml:space="preserve"> </t>
    </r>
    <phoneticPr fontId="2" type="noConversion"/>
  </si>
  <si>
    <t xml:space="preserve">All Internal Combustion Engines </t>
    <phoneticPr fontId="2" type="noConversion"/>
  </si>
  <si>
    <r>
      <t>EF CO</t>
    </r>
    <r>
      <rPr>
        <b/>
        <vertAlign val="subscript"/>
        <sz val="11"/>
        <rFont val="新細明體"/>
        <family val="1"/>
        <charset val="136"/>
      </rPr>
      <t>2</t>
    </r>
    <r>
      <rPr>
        <b/>
        <sz val="11"/>
        <rFont val="新細明體"/>
        <family val="1"/>
        <charset val="136"/>
      </rPr>
      <t xml:space="preserve"> </t>
    </r>
    <phoneticPr fontId="2" type="noConversion"/>
  </si>
  <si>
    <r>
      <t>[gCO</t>
    </r>
    <r>
      <rPr>
        <b/>
        <vertAlign val="subscript"/>
        <sz val="11"/>
        <rFont val="新細明體"/>
        <family val="1"/>
        <charset val="136"/>
      </rPr>
      <t>2</t>
    </r>
    <r>
      <rPr>
        <b/>
        <sz val="11"/>
        <rFont val="新細明體"/>
        <family val="1"/>
        <charset val="136"/>
      </rPr>
      <t>/gFuel]</t>
    </r>
    <phoneticPr fontId="2" type="noConversion"/>
  </si>
  <si>
    <r>
      <t>EF CH</t>
    </r>
    <r>
      <rPr>
        <b/>
        <vertAlign val="subscript"/>
        <sz val="11"/>
        <rFont val="新細明體"/>
        <family val="1"/>
        <charset val="136"/>
      </rPr>
      <t>4</t>
    </r>
    <r>
      <rPr>
        <b/>
        <sz val="11"/>
        <rFont val="新細明體"/>
        <family val="1"/>
        <charset val="136"/>
      </rPr>
      <t xml:space="preserve"> </t>
    </r>
    <phoneticPr fontId="2" type="noConversion"/>
  </si>
  <si>
    <r>
      <t>[gCH</t>
    </r>
    <r>
      <rPr>
        <b/>
        <vertAlign val="subscript"/>
        <sz val="11"/>
        <rFont val="新細明體"/>
        <family val="1"/>
        <charset val="136"/>
      </rPr>
      <t>4</t>
    </r>
    <r>
      <rPr>
        <b/>
        <sz val="11"/>
        <rFont val="新細明體"/>
        <family val="1"/>
        <charset val="136"/>
      </rPr>
      <t>/gFuel]</t>
    </r>
    <phoneticPr fontId="2" type="noConversion"/>
  </si>
  <si>
    <r>
      <t>EF N</t>
    </r>
    <r>
      <rPr>
        <b/>
        <vertAlign val="subscript"/>
        <sz val="11"/>
        <rFont val="新細明體"/>
        <family val="1"/>
        <charset val="136"/>
      </rPr>
      <t>2</t>
    </r>
    <r>
      <rPr>
        <b/>
        <sz val="11"/>
        <rFont val="新細明體"/>
        <family val="1"/>
        <charset val="136"/>
      </rPr>
      <t>O</t>
    </r>
    <phoneticPr fontId="2" type="noConversion"/>
  </si>
  <si>
    <r>
      <t>[gN</t>
    </r>
    <r>
      <rPr>
        <b/>
        <vertAlign val="subscript"/>
        <sz val="11"/>
        <rFont val="新細明體"/>
        <family val="1"/>
        <charset val="136"/>
      </rPr>
      <t>2</t>
    </r>
    <r>
      <rPr>
        <b/>
        <sz val="11"/>
        <rFont val="新細明體"/>
        <family val="1"/>
        <charset val="136"/>
      </rPr>
      <t>O/gFuel]</t>
    </r>
    <phoneticPr fontId="2" type="noConversion"/>
  </si>
  <si>
    <r>
      <t>EF CO</t>
    </r>
    <r>
      <rPr>
        <b/>
        <vertAlign val="subscript"/>
        <sz val="11"/>
        <rFont val="新細明體"/>
        <family val="1"/>
        <charset val="136"/>
      </rPr>
      <t>2</t>
    </r>
    <r>
      <rPr>
        <b/>
        <sz val="11"/>
        <rFont val="新細明體"/>
        <family val="1"/>
        <charset val="136"/>
      </rPr>
      <t>e</t>
    </r>
    <phoneticPr fontId="2" type="noConversion"/>
  </si>
  <si>
    <r>
      <t>[gCO</t>
    </r>
    <r>
      <rPr>
        <b/>
        <vertAlign val="subscript"/>
        <sz val="11"/>
        <rFont val="新細明體"/>
        <family val="1"/>
        <charset val="136"/>
      </rPr>
      <t>2</t>
    </r>
    <r>
      <rPr>
        <b/>
        <sz val="11"/>
        <rFont val="新細明體"/>
        <family val="1"/>
        <charset val="136"/>
      </rPr>
      <t>e/gFuel]</t>
    </r>
    <phoneticPr fontId="2" type="noConversion"/>
  </si>
  <si>
    <t>Liquefied Petroleum Gas (LPG) Butane</t>
    <phoneticPr fontId="2" type="noConversion"/>
  </si>
  <si>
    <t>Liquefied Petroleum Gas (LPG) Propane</t>
    <phoneticPr fontId="2" type="noConversion"/>
  </si>
  <si>
    <t xml:space="preserve">All Internal Combustion Engines </t>
  </si>
  <si>
    <t>TBM</t>
  </si>
  <si>
    <t>N/A</t>
  </si>
  <si>
    <t>N/A</t>
    <phoneticPr fontId="2" type="noConversion"/>
  </si>
  <si>
    <r>
      <t>Ammonia (NH</t>
    </r>
    <r>
      <rPr>
        <vertAlign val="subscript"/>
        <sz val="11"/>
        <color theme="1"/>
        <rFont val="新細明體"/>
        <family val="1"/>
        <charset val="136"/>
      </rPr>
      <t>3</t>
    </r>
    <r>
      <rPr>
        <sz val="11"/>
        <color theme="1"/>
        <rFont val="新細明體"/>
        <family val="1"/>
        <charset val="136"/>
      </rPr>
      <t>)</t>
    </r>
    <phoneticPr fontId="2" type="noConversion"/>
  </si>
  <si>
    <t>Bio-diesel</t>
    <phoneticPr fontId="2" type="noConversion"/>
  </si>
  <si>
    <t>Bio-LNG</t>
  </si>
  <si>
    <t>Hydrotreated Vegetable Oil (HVO)</t>
  </si>
  <si>
    <t>Bio-methanol</t>
  </si>
  <si>
    <r>
      <t>Bio-H</t>
    </r>
    <r>
      <rPr>
        <vertAlign val="subscript"/>
        <sz val="11"/>
        <color theme="1"/>
        <rFont val="新細明體"/>
        <family val="1"/>
        <charset val="136"/>
      </rPr>
      <t>2</t>
    </r>
    <phoneticPr fontId="2" type="noConversion"/>
  </si>
  <si>
    <t>Ethanol</t>
    <phoneticPr fontId="2" type="noConversion"/>
  </si>
  <si>
    <t>e-diesel</t>
    <phoneticPr fontId="2" type="noConversion"/>
  </si>
  <si>
    <t>e-LNG</t>
  </si>
  <si>
    <t>e-LPG</t>
  </si>
  <si>
    <t>e-methanol</t>
  </si>
  <si>
    <r>
      <t>e-H</t>
    </r>
    <r>
      <rPr>
        <vertAlign val="subscript"/>
        <sz val="11"/>
        <color theme="1"/>
        <rFont val="新細明體"/>
        <family val="1"/>
        <charset val="136"/>
      </rPr>
      <t>2</t>
    </r>
    <phoneticPr fontId="2" type="noConversion"/>
  </si>
  <si>
    <r>
      <t>e-NH</t>
    </r>
    <r>
      <rPr>
        <vertAlign val="subscript"/>
        <sz val="11"/>
        <color theme="1"/>
        <rFont val="新細明體"/>
        <family val="1"/>
        <charset val="136"/>
      </rPr>
      <t>3</t>
    </r>
    <phoneticPr fontId="2" type="noConversion"/>
  </si>
  <si>
    <t>Diesel (Dual Fuel Slow Speed)</t>
  </si>
  <si>
    <t>Lean-Burn Spark-Ignited Engine</t>
  </si>
  <si>
    <t>e-Dimethylether (DME)</t>
    <phoneticPr fontId="2" type="noConversion"/>
  </si>
  <si>
    <r>
      <t>Renewable Fuels of Non-Biological Origin (RFNBO) – e-Fuels</t>
    </r>
    <r>
      <rPr>
        <vertAlign val="superscript"/>
        <sz val="11"/>
        <color theme="1"/>
        <rFont val="新細明體"/>
        <family val="1"/>
        <charset val="136"/>
      </rPr>
      <t>*2</t>
    </r>
    <phoneticPr fontId="2" type="noConversion"/>
  </si>
  <si>
    <r>
      <t>Biofuels</t>
    </r>
    <r>
      <rPr>
        <vertAlign val="superscript"/>
        <sz val="11"/>
        <color theme="1"/>
        <rFont val="新細明體"/>
        <family val="1"/>
        <charset val="136"/>
      </rPr>
      <t>*1</t>
    </r>
    <r>
      <rPr>
        <sz val="11"/>
        <color theme="1"/>
        <rFont val="新細明體"/>
        <family val="1"/>
        <charset val="136"/>
      </rPr>
      <t xml:space="preserve">
(生質燃料消耗量以純生質燃料重量計算；若是混合燃料，需依重量比例拆分。(可參考加油單提供之數值))</t>
    </r>
    <phoneticPr fontId="2" type="noConversion"/>
  </si>
  <si>
    <r>
      <t>*1:根據 Regulation (EU) 2018/2066 第 38(5) 條，生質燃料若符合 Directive (EU) 2018/2001 第 29 條第 2 至 7 款及第 10 款所規定的永續性與溫室氣體減排標準，則CO</t>
    </r>
    <r>
      <rPr>
        <vertAlign val="subscript"/>
        <sz val="11"/>
        <color theme="1"/>
        <rFont val="新細明體"/>
        <family val="1"/>
        <charset val="136"/>
        <scheme val="minor"/>
      </rPr>
      <t>2</t>
    </r>
    <r>
      <rPr>
        <sz val="11"/>
        <color theme="1"/>
        <rFont val="新細明體"/>
        <family val="2"/>
        <scheme val="minor"/>
      </rPr>
      <t>排放係數(EF CO</t>
    </r>
    <r>
      <rPr>
        <vertAlign val="subscript"/>
        <sz val="11"/>
        <color theme="1"/>
        <rFont val="新細明體"/>
        <family val="1"/>
        <charset val="136"/>
        <scheme val="minor"/>
      </rPr>
      <t>2</t>
    </r>
    <r>
      <rPr>
        <sz val="11"/>
        <color theme="1"/>
        <rFont val="新細明體"/>
        <family val="2"/>
        <scheme val="minor"/>
      </rPr>
      <t>)可計為零，如「</t>
    </r>
    <r>
      <rPr>
        <sz val="11"/>
        <color rgb="FF996633"/>
        <rFont val="新細明體"/>
        <family val="1"/>
        <charset val="136"/>
        <scheme val="minor"/>
      </rPr>
      <t>棕色</t>
    </r>
    <r>
      <rPr>
        <sz val="11"/>
        <color theme="1"/>
        <rFont val="新細明體"/>
        <family val="2"/>
        <scheme val="minor"/>
      </rPr>
      <t>」欄位的預設值。
According to Article 38(5) of Regulation (EU) 2018/2066, biofuels that comply with the sustainability and the greenhouse gas emissions saving criteria laid down in paragraphs 2 to 7 and 10 of Article 29 of Directive (EU) 2018/2001 may have the CO</t>
    </r>
    <r>
      <rPr>
        <vertAlign val="subscript"/>
        <sz val="11"/>
        <color theme="1"/>
        <rFont val="新細明體"/>
        <family val="1"/>
        <charset val="136"/>
        <scheme val="minor"/>
      </rPr>
      <t>2</t>
    </r>
    <r>
      <rPr>
        <sz val="11"/>
        <color theme="1"/>
        <rFont val="新細明體"/>
        <family val="2"/>
        <scheme val="minor"/>
      </rPr>
      <t xml:space="preserve"> emissions accounted as zero, as the default value of the column with brown shading.</t>
    </r>
    <phoneticPr fontId="2" type="noConversion"/>
  </si>
  <si>
    <r>
      <t>*2:根據 Regulation (EU) 2018/2066 第 39a(3) 條，非生物來源可再生燃料 (RFNBOs) 若符合 Directive (EU) 2018/2001 規範，且符合 Directive (EU) 2018/2001 第 29a 條所規定的溫室氣體減排標準，即溫室氣體減排效益至少達到 70% 時，則CO</t>
    </r>
    <r>
      <rPr>
        <vertAlign val="subscript"/>
        <sz val="11"/>
        <color theme="1"/>
        <rFont val="新細明體"/>
        <family val="1"/>
        <charset val="136"/>
        <scheme val="minor"/>
      </rPr>
      <t>2</t>
    </r>
    <r>
      <rPr>
        <sz val="11"/>
        <color theme="1"/>
        <rFont val="新細明體"/>
        <family val="2"/>
        <scheme val="minor"/>
      </rPr>
      <t>排放係數(EF CO</t>
    </r>
    <r>
      <rPr>
        <vertAlign val="subscript"/>
        <sz val="11"/>
        <color theme="1"/>
        <rFont val="新細明體"/>
        <family val="1"/>
        <charset val="136"/>
        <scheme val="minor"/>
      </rPr>
      <t>2</t>
    </r>
    <r>
      <rPr>
        <sz val="11"/>
        <color theme="1"/>
        <rFont val="新細明體"/>
        <family val="2"/>
        <scheme val="minor"/>
      </rPr>
      <t>)可計為零，如「</t>
    </r>
    <r>
      <rPr>
        <sz val="11"/>
        <color rgb="FF996633"/>
        <rFont val="新細明體"/>
        <family val="1"/>
        <charset val="136"/>
        <scheme val="minor"/>
      </rPr>
      <t>棕色</t>
    </r>
    <r>
      <rPr>
        <sz val="11"/>
        <color theme="1"/>
        <rFont val="新細明體"/>
        <family val="2"/>
        <scheme val="minor"/>
      </rPr>
      <t>」欄位的預設值。
According to Article 39a(3) of Regulation (EU) 2018/2066, RFNBOs qualified under Directive (EU) 2018/2001 and comply with the greenhouse gas emissions saving criteria laid down in Article 29a of that Directive, i.e. achieving at least 70% greenhouse gas emissions savings, may have the CO</t>
    </r>
    <r>
      <rPr>
        <vertAlign val="subscript"/>
        <sz val="11"/>
        <color theme="1"/>
        <rFont val="新細明體"/>
        <family val="1"/>
        <charset val="136"/>
        <scheme val="minor"/>
      </rPr>
      <t>2</t>
    </r>
    <r>
      <rPr>
        <sz val="11"/>
        <color theme="1"/>
        <rFont val="新細明體"/>
        <family val="2"/>
        <scheme val="minor"/>
      </rPr>
      <t xml:space="preserve"> emissions accounted as zero, as the default value of the column with brown shading.</t>
    </r>
    <phoneticPr fontId="2" type="noConversion"/>
  </si>
  <si>
    <r>
      <t>CO</t>
    </r>
    <r>
      <rPr>
        <b/>
        <vertAlign val="subscript"/>
        <sz val="11"/>
        <rFont val="新細明體"/>
        <family val="1"/>
        <charset val="136"/>
      </rPr>
      <t>2</t>
    </r>
    <phoneticPr fontId="2" type="noConversion"/>
  </si>
  <si>
    <r>
      <t>CH</t>
    </r>
    <r>
      <rPr>
        <b/>
        <vertAlign val="subscript"/>
        <sz val="11"/>
        <rFont val="新細明體"/>
        <family val="1"/>
        <charset val="136"/>
      </rPr>
      <t>4</t>
    </r>
    <phoneticPr fontId="2" type="noConversion"/>
  </si>
  <si>
    <r>
      <t>N</t>
    </r>
    <r>
      <rPr>
        <b/>
        <vertAlign val="subscript"/>
        <sz val="11"/>
        <rFont val="新細明體"/>
        <family val="1"/>
        <charset val="136"/>
      </rPr>
      <t>2</t>
    </r>
    <r>
      <rPr>
        <b/>
        <sz val="11"/>
        <rFont val="新細明體"/>
        <family val="1"/>
        <charset val="136"/>
      </rPr>
      <t>O</t>
    </r>
    <phoneticPr fontId="2" type="noConversion"/>
  </si>
  <si>
    <r>
      <t>CR EU ETS 計算工具使用說明
1. 於「</t>
    </r>
    <r>
      <rPr>
        <b/>
        <sz val="11"/>
        <color theme="7"/>
        <rFont val="新細明體"/>
        <family val="1"/>
        <charset val="136"/>
        <scheme val="minor"/>
      </rPr>
      <t>黃色</t>
    </r>
    <r>
      <rPr>
        <b/>
        <sz val="11"/>
        <color theme="1"/>
        <rFont val="新細明體"/>
        <family val="1"/>
        <charset val="136"/>
        <scheme val="minor"/>
      </rPr>
      <t>」欄位填入假設之當年度歐盟排放配額(EUAs)價格
2. 於「</t>
    </r>
    <r>
      <rPr>
        <b/>
        <sz val="11"/>
        <color theme="9"/>
        <rFont val="新細明體"/>
        <family val="1"/>
        <charset val="136"/>
        <scheme val="minor"/>
      </rPr>
      <t>綠色</t>
    </r>
    <r>
      <rPr>
        <b/>
        <sz val="11"/>
        <color theme="1"/>
        <rFont val="新細明體"/>
        <family val="1"/>
        <charset val="136"/>
        <scheme val="minor"/>
      </rPr>
      <t>」欄位填入所使用之各燃料消耗量後，程式將自行計算其結果於「</t>
    </r>
    <r>
      <rPr>
        <b/>
        <sz val="11"/>
        <color theme="5"/>
        <rFont val="新細明體"/>
        <family val="1"/>
        <charset val="136"/>
        <scheme val="minor"/>
      </rPr>
      <t>橙色</t>
    </r>
    <r>
      <rPr>
        <b/>
        <sz val="11"/>
        <color theme="1"/>
        <rFont val="新細明體"/>
        <family val="1"/>
        <charset val="136"/>
        <scheme val="minor"/>
      </rPr>
      <t>」欄位
註：2025年，CO</t>
    </r>
    <r>
      <rPr>
        <b/>
        <vertAlign val="subscript"/>
        <sz val="11"/>
        <color theme="1"/>
        <rFont val="新細明體"/>
        <family val="1"/>
        <charset val="136"/>
        <scheme val="minor"/>
      </rPr>
      <t>2</t>
    </r>
    <r>
      <rPr>
        <b/>
        <sz val="11"/>
        <color theme="1"/>
        <rFont val="新細明體"/>
        <family val="1"/>
        <charset val="136"/>
        <scheme val="minor"/>
      </rPr>
      <t>排放量僅70%納入ETS；自2026年起，CO</t>
    </r>
    <r>
      <rPr>
        <b/>
        <vertAlign val="subscript"/>
        <sz val="11"/>
        <color theme="1"/>
        <rFont val="新細明體"/>
        <family val="1"/>
        <charset val="136"/>
        <scheme val="minor"/>
      </rPr>
      <t>2</t>
    </r>
    <r>
      <rPr>
        <b/>
        <sz val="11"/>
        <color theme="1"/>
        <rFont val="新細明體"/>
        <family val="1"/>
        <charset val="136"/>
        <scheme val="minor"/>
      </rPr>
      <t>e(包含CH</t>
    </r>
    <r>
      <rPr>
        <b/>
        <vertAlign val="subscript"/>
        <sz val="11"/>
        <color theme="1"/>
        <rFont val="新細明體"/>
        <family val="1"/>
        <charset val="136"/>
        <scheme val="minor"/>
      </rPr>
      <t>4</t>
    </r>
    <r>
      <rPr>
        <b/>
        <sz val="11"/>
        <color theme="1"/>
        <rFont val="新細明體"/>
        <family val="1"/>
        <charset val="136"/>
        <scheme val="minor"/>
      </rPr>
      <t>和N</t>
    </r>
    <r>
      <rPr>
        <b/>
        <vertAlign val="subscript"/>
        <sz val="11"/>
        <color theme="1"/>
        <rFont val="新細明體"/>
        <family val="1"/>
        <charset val="136"/>
        <scheme val="minor"/>
      </rPr>
      <t>2</t>
    </r>
    <r>
      <rPr>
        <b/>
        <sz val="11"/>
        <color theme="1"/>
        <rFont val="新細明體"/>
        <family val="1"/>
        <charset val="136"/>
        <scheme val="minor"/>
      </rPr>
      <t>O)排放量為100%納入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</si>
</sst>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_);[Red]\(#,##0.0\)"/>
  </numFmts>
  <fonts count="19" x14ac:knownFonts="1">
    <font>
      <sz val="11"/>
      <color theme="1"/>
      <name val="新細明體"/>
      <family val="2"/>
      <scheme val="minor"/>
    </font>
    <font>
      <b/>
      <sz val="11"/>
      <name val="新細明體"/>
      <family val="1"/>
      <charset val="136"/>
    </font>
    <font>
      <sz val="9"/>
      <name val="新細明體"/>
      <family val="3"/>
      <charset val="136"/>
      <scheme val="minor"/>
    </font>
    <font>
      <sz val="11"/>
      <color theme="1"/>
      <name val="新細明體"/>
      <family val="1"/>
      <charset val="136"/>
    </font>
    <font>
      <sz val="11"/>
      <name val="新細明體"/>
      <family val="1"/>
      <charset val="136"/>
    </font>
    <font>
      <b/>
      <sz val="11"/>
      <color theme="1"/>
      <name val="新細明體"/>
      <family val="1"/>
      <charset val="136"/>
      <scheme val="minor"/>
    </font>
    <font>
      <b/>
      <sz val="11"/>
      <name val="新細明體"/>
      <family val="1"/>
      <charset val="136"/>
      <scheme val="minor"/>
    </font>
    <font>
      <b/>
      <sz val="12"/>
      <color rgb="FFFF0000"/>
      <name val="新細明體"/>
      <family val="1"/>
      <charset val="136"/>
      <scheme val="minor"/>
    </font>
    <font>
      <sz val="12"/>
      <color rgb="FFFF0000"/>
      <name val="新細明體"/>
      <family val="1"/>
      <charset val="136"/>
    </font>
    <font>
      <b/>
      <sz val="11"/>
      <color theme="7"/>
      <name val="新細明體"/>
      <family val="1"/>
      <charset val="136"/>
      <scheme val="minor"/>
    </font>
    <font>
      <b/>
      <sz val="11"/>
      <color theme="9"/>
      <name val="新細明體"/>
      <family val="1"/>
      <charset val="136"/>
      <scheme val="minor"/>
    </font>
    <font>
      <b/>
      <sz val="11"/>
      <color theme="5"/>
      <name val="新細明體"/>
      <family val="1"/>
      <charset val="136"/>
      <scheme val="minor"/>
    </font>
    <font>
      <u/>
      <sz val="11"/>
      <color theme="10"/>
      <name val="新細明體"/>
      <family val="2"/>
      <scheme val="minor"/>
    </font>
    <font>
      <vertAlign val="subscript"/>
      <sz val="11"/>
      <color theme="1"/>
      <name val="新細明體"/>
      <family val="1"/>
      <charset val="136"/>
    </font>
    <font>
      <b/>
      <vertAlign val="subscript"/>
      <sz val="11"/>
      <name val="新細明體"/>
      <family val="1"/>
      <charset val="136"/>
    </font>
    <font>
      <vertAlign val="superscript"/>
      <sz val="11"/>
      <color theme="1"/>
      <name val="新細明體"/>
      <family val="1"/>
      <charset val="136"/>
    </font>
    <font>
      <vertAlign val="subscript"/>
      <sz val="11"/>
      <color theme="1"/>
      <name val="新細明體"/>
      <family val="1"/>
      <charset val="136"/>
      <scheme val="minor"/>
    </font>
    <font>
      <sz val="11"/>
      <color rgb="FF996633"/>
      <name val="新細明體"/>
      <family val="1"/>
      <charset val="136"/>
      <scheme val="minor"/>
    </font>
    <font>
      <b/>
      <vertAlign val="subscript"/>
      <sz val="11"/>
      <color theme="1"/>
      <name val="新細明體"/>
      <family val="1"/>
      <charset val="136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F9D6B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112">
    <xf numFmtId="0" fontId="0" fillId="0" borderId="0" xfId="0"/>
    <xf numFmtId="0" fontId="1" fillId="3" borderId="3" xfId="0" applyFont="1" applyFill="1" applyBorder="1" applyAlignment="1" applyProtection="1">
      <alignment horizontal="center" vertical="center"/>
    </xf>
    <xf numFmtId="0" fontId="1" fillId="3" borderId="5" xfId="0" applyFont="1" applyFill="1" applyBorder="1" applyAlignment="1" applyProtection="1">
      <alignment horizontal="center" vertical="center"/>
    </xf>
    <xf numFmtId="0" fontId="3" fillId="4" borderId="1" xfId="0" applyFont="1" applyFill="1" applyBorder="1" applyAlignment="1" applyProtection="1">
      <alignment horizontal="center" vertical="center"/>
    </xf>
    <xf numFmtId="176" fontId="4" fillId="4" borderId="1" xfId="0" applyNumberFormat="1" applyFont="1" applyFill="1" applyBorder="1" applyAlignment="1" applyProtection="1">
      <alignment horizontal="center" vertical="center"/>
    </xf>
    <xf numFmtId="0" fontId="4" fillId="4" borderId="1" xfId="0" applyFont="1" applyFill="1" applyBorder="1" applyAlignment="1" applyProtection="1">
      <alignment horizontal="center" vertical="center"/>
    </xf>
    <xf numFmtId="176" fontId="4" fillId="4" borderId="4" xfId="0" applyNumberFormat="1" applyFont="1" applyFill="1" applyBorder="1" applyAlignment="1" applyProtection="1">
      <alignment horizontal="center" vertical="center"/>
    </xf>
    <xf numFmtId="0" fontId="4" fillId="4" borderId="4" xfId="0" applyFont="1" applyFill="1" applyBorder="1" applyAlignment="1" applyProtection="1">
      <alignment horizontal="center" vertical="center"/>
    </xf>
    <xf numFmtId="0" fontId="1" fillId="3" borderId="8" xfId="0" applyFont="1" applyFill="1" applyBorder="1" applyAlignment="1" applyProtection="1">
      <alignment horizontal="center" vertical="center"/>
    </xf>
    <xf numFmtId="0" fontId="1" fillId="3" borderId="9" xfId="0" applyFont="1" applyFill="1" applyBorder="1" applyAlignment="1" applyProtection="1">
      <alignment horizontal="center" vertical="center"/>
    </xf>
    <xf numFmtId="0" fontId="3" fillId="4" borderId="10" xfId="0" applyFont="1" applyFill="1" applyBorder="1" applyAlignment="1" applyProtection="1">
      <alignment horizontal="center" vertical="center"/>
    </xf>
    <xf numFmtId="176" fontId="4" fillId="4" borderId="10" xfId="0" applyNumberFormat="1" applyFont="1" applyFill="1" applyBorder="1" applyAlignment="1" applyProtection="1">
      <alignment horizontal="center" vertical="center"/>
    </xf>
    <xf numFmtId="0" fontId="4" fillId="4" borderId="10" xfId="0" applyFont="1" applyFill="1" applyBorder="1" applyAlignment="1" applyProtection="1">
      <alignment horizontal="center" vertical="center"/>
    </xf>
    <xf numFmtId="0" fontId="3" fillId="4" borderId="7" xfId="0" applyFont="1" applyFill="1" applyBorder="1" applyAlignment="1" applyProtection="1">
      <alignment horizontal="center" vertical="center"/>
    </xf>
    <xf numFmtId="176" fontId="4" fillId="4" borderId="7" xfId="0" applyNumberFormat="1" applyFont="1" applyFill="1" applyBorder="1" applyAlignment="1" applyProtection="1">
      <alignment horizontal="center" vertical="center"/>
    </xf>
    <xf numFmtId="0" fontId="4" fillId="4" borderId="7" xfId="0" applyFont="1" applyFill="1" applyBorder="1" applyAlignment="1" applyProtection="1">
      <alignment horizontal="center" vertical="center"/>
    </xf>
    <xf numFmtId="0" fontId="3" fillId="4" borderId="12" xfId="0" applyFont="1" applyFill="1" applyBorder="1" applyAlignment="1" applyProtection="1">
      <alignment horizontal="center" vertical="center"/>
    </xf>
    <xf numFmtId="0" fontId="3" fillId="4" borderId="13" xfId="0" applyFont="1" applyFill="1" applyBorder="1" applyAlignment="1" applyProtection="1">
      <alignment horizontal="center" vertical="center"/>
    </xf>
    <xf numFmtId="0" fontId="3" fillId="4" borderId="2" xfId="0" applyFont="1" applyFill="1" applyBorder="1" applyAlignment="1" applyProtection="1">
      <alignment horizontal="center" vertical="center"/>
    </xf>
    <xf numFmtId="0" fontId="3" fillId="4" borderId="14" xfId="0" applyFont="1" applyFill="1" applyBorder="1" applyAlignment="1" applyProtection="1">
      <alignment horizontal="center" vertical="center"/>
    </xf>
    <xf numFmtId="0" fontId="1" fillId="3" borderId="11" xfId="0" applyFont="1" applyFill="1" applyBorder="1" applyAlignment="1" applyProtection="1">
      <alignment horizontal="center" vertical="center"/>
    </xf>
    <xf numFmtId="0" fontId="1" fillId="3" borderId="15" xfId="0" applyFont="1" applyFill="1" applyBorder="1" applyAlignment="1" applyProtection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</xf>
    <xf numFmtId="0" fontId="1" fillId="3" borderId="10" xfId="0" applyFont="1" applyFill="1" applyBorder="1" applyAlignment="1" applyProtection="1">
      <alignment horizontal="center" vertical="center"/>
    </xf>
    <xf numFmtId="0" fontId="1" fillId="3" borderId="13" xfId="0" applyFont="1" applyFill="1" applyBorder="1" applyAlignment="1" applyProtection="1">
      <alignment horizontal="center" vertical="center"/>
    </xf>
    <xf numFmtId="177" fontId="3" fillId="2" borderId="17" xfId="0" applyNumberFormat="1" applyFont="1" applyFill="1" applyBorder="1" applyAlignment="1" applyProtection="1">
      <alignment horizontal="right" vertical="center"/>
      <protection locked="0"/>
    </xf>
    <xf numFmtId="0" fontId="3" fillId="5" borderId="10" xfId="0" applyFont="1" applyFill="1" applyBorder="1" applyAlignment="1" applyProtection="1">
      <alignment horizontal="center" vertical="center"/>
      <protection locked="0"/>
    </xf>
    <xf numFmtId="0" fontId="3" fillId="5" borderId="4" xfId="0" applyFont="1" applyFill="1" applyBorder="1" applyAlignment="1" applyProtection="1">
      <alignment horizontal="center" vertical="center"/>
      <protection locked="0"/>
    </xf>
    <xf numFmtId="0" fontId="3" fillId="5" borderId="1" xfId="0" applyFont="1" applyFill="1" applyBorder="1" applyAlignment="1" applyProtection="1">
      <alignment horizontal="center" vertical="center"/>
      <protection locked="0"/>
    </xf>
    <xf numFmtId="0" fontId="3" fillId="5" borderId="7" xfId="0" applyFont="1" applyFill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5" fillId="0" borderId="0" xfId="0" applyFont="1" applyBorder="1" applyAlignment="1" applyProtection="1">
      <alignment vertical="top" wrapText="1"/>
      <protection locked="0"/>
    </xf>
    <xf numFmtId="0" fontId="0" fillId="0" borderId="6" xfId="0" applyBorder="1" applyAlignment="1" applyProtection="1">
      <protection locked="0"/>
    </xf>
    <xf numFmtId="0" fontId="5" fillId="2" borderId="16" xfId="0" applyFont="1" applyFill="1" applyBorder="1" applyAlignment="1" applyProtection="1">
      <alignment horizontal="right"/>
    </xf>
    <xf numFmtId="0" fontId="0" fillId="2" borderId="18" xfId="0" applyFill="1" applyBorder="1" applyAlignment="1" applyProtection="1">
      <alignment horizontal="center"/>
    </xf>
    <xf numFmtId="0" fontId="1" fillId="3" borderId="5" xfId="0" applyFont="1" applyFill="1" applyBorder="1" applyAlignment="1" applyProtection="1">
      <alignment horizontal="center" vertical="center" wrapText="1"/>
    </xf>
    <xf numFmtId="0" fontId="6" fillId="3" borderId="7" xfId="0" applyFont="1" applyFill="1" applyBorder="1" applyAlignment="1" applyProtection="1">
      <alignment horizontal="center" vertical="center"/>
    </xf>
    <xf numFmtId="177" fontId="3" fillId="6" borderId="10" xfId="0" applyNumberFormat="1" applyFont="1" applyFill="1" applyBorder="1" applyAlignment="1" applyProtection="1">
      <alignment horizontal="right" vertical="center"/>
      <protection hidden="1"/>
    </xf>
    <xf numFmtId="177" fontId="3" fillId="6" borderId="4" xfId="0" applyNumberFormat="1" applyFont="1" applyFill="1" applyBorder="1" applyAlignment="1" applyProtection="1">
      <alignment horizontal="right" vertical="center"/>
      <protection hidden="1"/>
    </xf>
    <xf numFmtId="177" fontId="3" fillId="6" borderId="1" xfId="0" applyNumberFormat="1" applyFont="1" applyFill="1" applyBorder="1" applyAlignment="1" applyProtection="1">
      <alignment horizontal="right" vertical="center"/>
      <protection hidden="1"/>
    </xf>
    <xf numFmtId="177" fontId="3" fillId="6" borderId="7" xfId="0" applyNumberFormat="1" applyFont="1" applyFill="1" applyBorder="1" applyAlignment="1" applyProtection="1">
      <alignment horizontal="right" vertical="center"/>
      <protection hidden="1"/>
    </xf>
    <xf numFmtId="176" fontId="4" fillId="4" borderId="10" xfId="0" applyNumberFormat="1" applyFont="1" applyFill="1" applyBorder="1" applyAlignment="1" applyProtection="1">
      <alignment horizontal="center" vertical="center"/>
      <protection hidden="1"/>
    </xf>
    <xf numFmtId="176" fontId="4" fillId="4" borderId="4" xfId="0" applyNumberFormat="1" applyFont="1" applyFill="1" applyBorder="1" applyAlignment="1" applyProtection="1">
      <alignment horizontal="center" vertical="center"/>
      <protection hidden="1"/>
    </xf>
    <xf numFmtId="176" fontId="4" fillId="4" borderId="1" xfId="0" applyNumberFormat="1" applyFont="1" applyFill="1" applyBorder="1" applyAlignment="1" applyProtection="1">
      <alignment horizontal="center" vertical="center"/>
      <protection hidden="1"/>
    </xf>
    <xf numFmtId="176" fontId="4" fillId="4" borderId="7" xfId="0" applyNumberFormat="1" applyFont="1" applyFill="1" applyBorder="1" applyAlignment="1" applyProtection="1">
      <alignment horizontal="center" vertical="center"/>
      <protection hidden="1"/>
    </xf>
    <xf numFmtId="0" fontId="0" fillId="0" borderId="0" xfId="0" applyBorder="1" applyAlignment="1" applyProtection="1"/>
    <xf numFmtId="0" fontId="12" fillId="0" borderId="0" xfId="1" quotePrefix="1" applyFill="1" applyAlignment="1" applyProtection="1"/>
    <xf numFmtId="0" fontId="12" fillId="0" borderId="0" xfId="1" applyProtection="1"/>
    <xf numFmtId="0" fontId="5" fillId="3" borderId="1" xfId="0" applyFont="1" applyFill="1" applyBorder="1" applyAlignment="1" applyProtection="1">
      <alignment horizontal="center"/>
    </xf>
    <xf numFmtId="0" fontId="3" fillId="4" borderId="4" xfId="0" applyFont="1" applyFill="1" applyBorder="1" applyAlignment="1" applyProtection="1">
      <alignment horizontal="center" vertical="center"/>
    </xf>
    <xf numFmtId="0" fontId="3" fillId="4" borderId="8" xfId="0" applyFont="1" applyFill="1" applyBorder="1" applyAlignment="1" applyProtection="1">
      <alignment horizontal="center" vertical="center"/>
    </xf>
    <xf numFmtId="0" fontId="3" fillId="5" borderId="8" xfId="0" applyFont="1" applyFill="1" applyBorder="1" applyAlignment="1" applyProtection="1">
      <alignment horizontal="center" vertical="center"/>
      <protection locked="0"/>
    </xf>
    <xf numFmtId="176" fontId="4" fillId="4" borderId="8" xfId="0" applyNumberFormat="1" applyFont="1" applyFill="1" applyBorder="1" applyAlignment="1" applyProtection="1">
      <alignment horizontal="center" vertical="center"/>
    </xf>
    <xf numFmtId="0" fontId="4" fillId="4" borderId="8" xfId="0" applyFont="1" applyFill="1" applyBorder="1" applyAlignment="1" applyProtection="1">
      <alignment horizontal="center" vertical="center"/>
    </xf>
    <xf numFmtId="176" fontId="4" fillId="4" borderId="8" xfId="0" applyNumberFormat="1" applyFont="1" applyFill="1" applyBorder="1" applyAlignment="1" applyProtection="1">
      <alignment horizontal="center" vertical="center"/>
      <protection hidden="1"/>
    </xf>
    <xf numFmtId="177" fontId="3" fillId="6" borderId="8" xfId="0" applyNumberFormat="1" applyFont="1" applyFill="1" applyBorder="1" applyAlignment="1" applyProtection="1">
      <alignment horizontal="right" vertical="center"/>
      <protection hidden="1"/>
    </xf>
    <xf numFmtId="0" fontId="7" fillId="6" borderId="27" xfId="0" applyFont="1" applyFill="1" applyBorder="1" applyAlignment="1" applyProtection="1">
      <alignment horizontal="center"/>
    </xf>
    <xf numFmtId="177" fontId="8" fillId="6" borderId="4" xfId="0" applyNumberFormat="1" applyFont="1" applyFill="1" applyBorder="1" applyAlignment="1" applyProtection="1">
      <alignment horizontal="right" vertical="center"/>
      <protection hidden="1"/>
    </xf>
    <xf numFmtId="0" fontId="3" fillId="4" borderId="28" xfId="0" applyFont="1" applyFill="1" applyBorder="1" applyAlignment="1" applyProtection="1">
      <alignment horizontal="center" vertical="center"/>
    </xf>
    <xf numFmtId="0" fontId="3" fillId="5" borderId="28" xfId="0" applyFont="1" applyFill="1" applyBorder="1" applyAlignment="1" applyProtection="1">
      <alignment horizontal="center" vertical="center"/>
      <protection locked="0"/>
    </xf>
    <xf numFmtId="0" fontId="4" fillId="4" borderId="28" xfId="0" applyFont="1" applyFill="1" applyBorder="1" applyAlignment="1" applyProtection="1">
      <alignment horizontal="center" vertical="center"/>
    </xf>
    <xf numFmtId="176" fontId="4" fillId="4" borderId="28" xfId="0" applyNumberFormat="1" applyFont="1" applyFill="1" applyBorder="1" applyAlignment="1" applyProtection="1">
      <alignment horizontal="center" vertical="center"/>
      <protection hidden="1"/>
    </xf>
    <xf numFmtId="177" fontId="3" fillId="6" borderId="28" xfId="0" applyNumberFormat="1" applyFont="1" applyFill="1" applyBorder="1" applyAlignment="1" applyProtection="1">
      <alignment horizontal="right" vertical="center"/>
      <protection hidden="1"/>
    </xf>
    <xf numFmtId="0" fontId="4" fillId="5" borderId="4" xfId="0" applyFont="1" applyFill="1" applyBorder="1" applyAlignment="1" applyProtection="1">
      <alignment horizontal="center" vertical="center"/>
      <protection locked="0"/>
    </xf>
    <xf numFmtId="177" fontId="4" fillId="6" borderId="4" xfId="0" applyNumberFormat="1" applyFont="1" applyFill="1" applyBorder="1" applyAlignment="1" applyProtection="1">
      <alignment horizontal="right" vertical="center"/>
      <protection hidden="1"/>
    </xf>
    <xf numFmtId="0" fontId="4" fillId="5" borderId="7" xfId="0" applyFont="1" applyFill="1" applyBorder="1" applyAlignment="1" applyProtection="1">
      <alignment horizontal="center" vertical="center"/>
      <protection locked="0"/>
    </xf>
    <xf numFmtId="177" fontId="4" fillId="6" borderId="7" xfId="0" applyNumberFormat="1" applyFont="1" applyFill="1" applyBorder="1" applyAlignment="1" applyProtection="1">
      <alignment horizontal="right" vertical="center"/>
      <protection hidden="1"/>
    </xf>
    <xf numFmtId="0" fontId="3" fillId="4" borderId="31" xfId="0" applyFont="1" applyFill="1" applyBorder="1" applyAlignment="1" applyProtection="1">
      <alignment horizontal="center" vertical="center"/>
    </xf>
    <xf numFmtId="0" fontId="3" fillId="5" borderId="31" xfId="0" applyFont="1" applyFill="1" applyBorder="1" applyAlignment="1" applyProtection="1">
      <alignment horizontal="center" vertical="center"/>
      <protection locked="0"/>
    </xf>
    <xf numFmtId="176" fontId="4" fillId="4" borderId="31" xfId="0" applyNumberFormat="1" applyFont="1" applyFill="1" applyBorder="1" applyAlignment="1" applyProtection="1">
      <alignment horizontal="center" vertical="center"/>
    </xf>
    <xf numFmtId="0" fontId="4" fillId="4" borderId="31" xfId="0" applyFont="1" applyFill="1" applyBorder="1" applyAlignment="1" applyProtection="1">
      <alignment horizontal="center" vertical="center"/>
    </xf>
    <xf numFmtId="176" fontId="4" fillId="4" borderId="31" xfId="0" applyNumberFormat="1" applyFont="1" applyFill="1" applyBorder="1" applyAlignment="1" applyProtection="1">
      <alignment horizontal="center" vertical="center"/>
      <protection hidden="1"/>
    </xf>
    <xf numFmtId="177" fontId="3" fillId="6" borderId="31" xfId="0" applyNumberFormat="1" applyFont="1" applyFill="1" applyBorder="1" applyAlignment="1" applyProtection="1">
      <alignment horizontal="right" vertical="center"/>
      <protection hidden="1"/>
    </xf>
    <xf numFmtId="0" fontId="3" fillId="4" borderId="34" xfId="0" applyFont="1" applyFill="1" applyBorder="1" applyAlignment="1" applyProtection="1">
      <alignment horizontal="center" vertical="center"/>
    </xf>
    <xf numFmtId="0" fontId="3" fillId="5" borderId="34" xfId="0" applyFont="1" applyFill="1" applyBorder="1" applyAlignment="1" applyProtection="1">
      <alignment horizontal="center" vertical="center"/>
      <protection locked="0"/>
    </xf>
    <xf numFmtId="0" fontId="4" fillId="4" borderId="34" xfId="0" applyFont="1" applyFill="1" applyBorder="1" applyAlignment="1" applyProtection="1">
      <alignment horizontal="center" vertical="center"/>
    </xf>
    <xf numFmtId="176" fontId="4" fillId="4" borderId="34" xfId="0" applyNumberFormat="1" applyFont="1" applyFill="1" applyBorder="1" applyAlignment="1" applyProtection="1">
      <alignment horizontal="center" vertical="center"/>
      <protection hidden="1"/>
    </xf>
    <xf numFmtId="177" fontId="3" fillId="6" borderId="34" xfId="0" applyNumberFormat="1" applyFont="1" applyFill="1" applyBorder="1" applyAlignment="1" applyProtection="1">
      <alignment horizontal="right" vertical="center"/>
      <protection hidden="1"/>
    </xf>
    <xf numFmtId="0" fontId="3" fillId="4" borderId="36" xfId="0" applyFont="1" applyFill="1" applyBorder="1" applyAlignment="1" applyProtection="1">
      <alignment horizontal="center" vertical="center"/>
    </xf>
    <xf numFmtId="0" fontId="3" fillId="5" borderId="36" xfId="0" applyFont="1" applyFill="1" applyBorder="1" applyAlignment="1" applyProtection="1">
      <alignment horizontal="center" vertical="center"/>
      <protection locked="0"/>
    </xf>
    <xf numFmtId="0" fontId="4" fillId="4" borderId="36" xfId="0" applyFont="1" applyFill="1" applyBorder="1" applyAlignment="1" applyProtection="1">
      <alignment horizontal="center" vertical="center"/>
    </xf>
    <xf numFmtId="176" fontId="4" fillId="4" borderId="36" xfId="0" applyNumberFormat="1" applyFont="1" applyFill="1" applyBorder="1" applyAlignment="1" applyProtection="1">
      <alignment horizontal="center" vertical="center"/>
      <protection hidden="1"/>
    </xf>
    <xf numFmtId="177" fontId="3" fillId="6" borderId="36" xfId="0" applyNumberFormat="1" applyFont="1" applyFill="1" applyBorder="1" applyAlignment="1" applyProtection="1">
      <alignment horizontal="right" vertical="center"/>
      <protection hidden="1"/>
    </xf>
    <xf numFmtId="176" fontId="4" fillId="7" borderId="34" xfId="0" applyNumberFormat="1" applyFont="1" applyFill="1" applyBorder="1" applyAlignment="1" applyProtection="1">
      <alignment horizontal="center" vertical="center"/>
      <protection locked="0"/>
    </xf>
    <xf numFmtId="176" fontId="4" fillId="7" borderId="4" xfId="0" applyNumberFormat="1" applyFont="1" applyFill="1" applyBorder="1" applyAlignment="1" applyProtection="1">
      <alignment horizontal="center" vertical="center"/>
      <protection locked="0"/>
    </xf>
    <xf numFmtId="176" fontId="4" fillId="7" borderId="7" xfId="0" applyNumberFormat="1" applyFont="1" applyFill="1" applyBorder="1" applyAlignment="1" applyProtection="1">
      <alignment horizontal="center" vertical="center"/>
      <protection locked="0"/>
    </xf>
    <xf numFmtId="176" fontId="4" fillId="7" borderId="28" xfId="0" applyNumberFormat="1" applyFont="1" applyFill="1" applyBorder="1" applyAlignment="1" applyProtection="1">
      <alignment horizontal="center" vertical="center"/>
      <protection locked="0"/>
    </xf>
    <xf numFmtId="176" fontId="4" fillId="7" borderId="1" xfId="0" applyNumberFormat="1" applyFont="1" applyFill="1" applyBorder="1" applyAlignment="1" applyProtection="1">
      <alignment horizontal="center" vertical="center"/>
      <protection locked="0"/>
    </xf>
    <xf numFmtId="176" fontId="4" fillId="7" borderId="10" xfId="0" applyNumberFormat="1" applyFont="1" applyFill="1" applyBorder="1" applyAlignment="1" applyProtection="1">
      <alignment horizontal="center" vertical="center"/>
      <protection locked="0"/>
    </xf>
    <xf numFmtId="176" fontId="4" fillId="7" borderId="36" xfId="0" applyNumberFormat="1" applyFont="1" applyFill="1" applyBorder="1" applyAlignment="1" applyProtection="1">
      <alignment horizontal="center" vertical="center"/>
      <protection locked="0"/>
    </xf>
    <xf numFmtId="176" fontId="4" fillId="7" borderId="8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vertical="top"/>
    </xf>
    <xf numFmtId="0" fontId="5" fillId="3" borderId="1" xfId="0" applyFont="1" applyFill="1" applyBorder="1" applyAlignment="1" applyProtection="1">
      <alignment horizontal="center"/>
    </xf>
    <xf numFmtId="0" fontId="5" fillId="0" borderId="21" xfId="0" applyFont="1" applyBorder="1" applyAlignment="1" applyProtection="1">
      <alignment horizontal="left" vertical="top" wrapText="1"/>
    </xf>
    <xf numFmtId="0" fontId="5" fillId="0" borderId="19" xfId="0" applyFont="1" applyBorder="1" applyAlignment="1" applyProtection="1">
      <alignment horizontal="left" vertical="top" wrapText="1"/>
    </xf>
    <xf numFmtId="0" fontId="5" fillId="0" borderId="20" xfId="0" applyFont="1" applyBorder="1" applyAlignment="1" applyProtection="1">
      <alignment horizontal="left" vertical="top" wrapText="1"/>
    </xf>
    <xf numFmtId="0" fontId="5" fillId="0" borderId="22" xfId="0" applyFont="1" applyBorder="1" applyAlignment="1" applyProtection="1">
      <alignment horizontal="left" vertical="top" wrapText="1"/>
    </xf>
    <xf numFmtId="0" fontId="5" fillId="0" borderId="23" xfId="0" applyFont="1" applyBorder="1" applyAlignment="1" applyProtection="1">
      <alignment horizontal="left" vertical="top" wrapText="1"/>
    </xf>
    <xf numFmtId="0" fontId="5" fillId="0" borderId="24" xfId="0" applyFont="1" applyBorder="1" applyAlignment="1" applyProtection="1">
      <alignment horizontal="left" vertical="top" wrapText="1"/>
    </xf>
    <xf numFmtId="0" fontId="3" fillId="4" borderId="25" xfId="0" applyFont="1" applyFill="1" applyBorder="1" applyAlignment="1" applyProtection="1">
      <alignment horizontal="center" vertical="center"/>
    </xf>
    <xf numFmtId="0" fontId="3" fillId="4" borderId="26" xfId="0" applyFont="1" applyFill="1" applyBorder="1" applyAlignment="1" applyProtection="1">
      <alignment horizontal="center" vertical="center"/>
    </xf>
    <xf numFmtId="0" fontId="3" fillId="4" borderId="8" xfId="0" applyFont="1" applyFill="1" applyBorder="1" applyAlignment="1" applyProtection="1">
      <alignment horizontal="center" vertical="center"/>
    </xf>
    <xf numFmtId="0" fontId="3" fillId="4" borderId="4" xfId="0" applyFont="1" applyFill="1" applyBorder="1" applyAlignment="1" applyProtection="1">
      <alignment horizontal="center" vertical="center"/>
    </xf>
    <xf numFmtId="0" fontId="3" fillId="4" borderId="29" xfId="0" applyFont="1" applyFill="1" applyBorder="1" applyAlignment="1" applyProtection="1">
      <alignment horizontal="center" vertical="center"/>
    </xf>
    <xf numFmtId="0" fontId="3" fillId="4" borderId="30" xfId="0" applyFont="1" applyFill="1" applyBorder="1" applyAlignment="1" applyProtection="1">
      <alignment horizontal="center" vertical="center"/>
    </xf>
    <xf numFmtId="0" fontId="3" fillId="4" borderId="32" xfId="0" applyFont="1" applyFill="1" applyBorder="1" applyAlignment="1" applyProtection="1">
      <alignment horizontal="center" vertical="center"/>
    </xf>
    <xf numFmtId="0" fontId="3" fillId="4" borderId="33" xfId="0" applyFont="1" applyFill="1" applyBorder="1" applyAlignment="1" applyProtection="1">
      <alignment horizontal="center" vertical="center" wrapText="1"/>
    </xf>
    <xf numFmtId="0" fontId="3" fillId="4" borderId="35" xfId="0" applyFont="1" applyFill="1" applyBorder="1" applyAlignment="1" applyProtection="1">
      <alignment horizontal="center" vertical="center"/>
    </xf>
    <xf numFmtId="0" fontId="3" fillId="4" borderId="37" xfId="0" applyFont="1" applyFill="1" applyBorder="1" applyAlignment="1">
      <alignment horizontal="center" vertical="center" wrapText="1"/>
    </xf>
    <xf numFmtId="0" fontId="3" fillId="4" borderId="30" xfId="0" applyFont="1" applyFill="1" applyBorder="1" applyAlignment="1">
      <alignment horizontal="center" vertical="center" wrapText="1"/>
    </xf>
    <xf numFmtId="0" fontId="3" fillId="4" borderId="27" xfId="0" applyFont="1" applyFill="1" applyBorder="1" applyAlignment="1">
      <alignment horizontal="center" vertical="center" wrapText="1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colors>
    <mruColors>
      <color rgb="FF996633"/>
      <color rgb="FFC28446"/>
      <color rgb="FFCF9D6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ur-lex.europa.eu/eli/reg_del/2020/1044/oj/eng" TargetMode="External"/><Relationship Id="rId1" Type="http://schemas.openxmlformats.org/officeDocument/2006/relationships/hyperlink" Target="https://eur-lex.europa.eu/eli/reg_del/2023/2776/oj/e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02BD2-79EA-4AD1-91E0-6E80E2462C2E}">
  <sheetPr>
    <pageSetUpPr fitToPage="1"/>
  </sheetPr>
  <dimension ref="B1:L48"/>
  <sheetViews>
    <sheetView tabSelected="1" zoomScaleNormal="100" workbookViewId="0">
      <selection activeCell="B2" sqref="B2:F3"/>
    </sheetView>
  </sheetViews>
  <sheetFormatPr defaultColWidth="9.125" defaultRowHeight="15" x14ac:dyDescent="0.3"/>
  <cols>
    <col min="1" max="1" width="3.375" style="30" customWidth="1"/>
    <col min="2" max="2" width="26.5" style="30" bestFit="1" customWidth="1"/>
    <col min="3" max="3" width="39.5" style="30" bestFit="1" customWidth="1"/>
    <col min="4" max="4" width="31.5" style="30" bestFit="1" customWidth="1"/>
    <col min="5" max="5" width="14" style="30" bestFit="1" customWidth="1"/>
    <col min="6" max="7" width="15.5" style="30" bestFit="1" customWidth="1"/>
    <col min="8" max="8" width="15.625" style="30" bestFit="1" customWidth="1"/>
    <col min="9" max="9" width="6.875" style="30" bestFit="1" customWidth="1"/>
    <col min="10" max="10" width="18" style="30" bestFit="1" customWidth="1"/>
    <col min="11" max="12" width="18" style="30" customWidth="1"/>
    <col min="13" max="16384" width="9.125" style="30"/>
  </cols>
  <sheetData>
    <row r="1" spans="2:12" ht="15.6" thickBot="1" x14ac:dyDescent="0.35"/>
    <row r="2" spans="2:12" ht="53.4" customHeight="1" thickBot="1" x14ac:dyDescent="0.35">
      <c r="B2" s="94" t="s">
        <v>69</v>
      </c>
      <c r="C2" s="95"/>
      <c r="D2" s="95"/>
      <c r="E2" s="95"/>
      <c r="F2" s="96"/>
      <c r="I2" s="31"/>
    </row>
    <row r="3" spans="2:12" ht="15.6" thickBot="1" x14ac:dyDescent="0.35">
      <c r="B3" s="97"/>
      <c r="C3" s="98"/>
      <c r="D3" s="98"/>
      <c r="E3" s="98"/>
      <c r="F3" s="99"/>
      <c r="I3" s="31"/>
      <c r="J3" s="33" t="s">
        <v>10</v>
      </c>
      <c r="K3" s="25">
        <v>100</v>
      </c>
      <c r="L3" s="34" t="s">
        <v>11</v>
      </c>
    </row>
    <row r="5" spans="2:12" x14ac:dyDescent="0.3">
      <c r="E5" s="32"/>
      <c r="K5" s="93" t="s">
        <v>6</v>
      </c>
      <c r="L5" s="93"/>
    </row>
    <row r="6" spans="2:12" ht="16.2" x14ac:dyDescent="0.3">
      <c r="B6" s="1" t="s">
        <v>16</v>
      </c>
      <c r="C6" s="1" t="s">
        <v>0</v>
      </c>
      <c r="D6" s="1" t="s">
        <v>28</v>
      </c>
      <c r="E6" s="35" t="s">
        <v>4</v>
      </c>
      <c r="F6" s="1" t="s">
        <v>32</v>
      </c>
      <c r="G6" s="1" t="s">
        <v>34</v>
      </c>
      <c r="H6" s="1" t="s">
        <v>36</v>
      </c>
      <c r="I6" s="1" t="s">
        <v>12</v>
      </c>
      <c r="J6" s="2" t="s">
        <v>38</v>
      </c>
      <c r="K6" s="48">
        <v>2025</v>
      </c>
      <c r="L6" s="48" t="s">
        <v>7</v>
      </c>
    </row>
    <row r="7" spans="2:12" ht="16.8" thickBot="1" x14ac:dyDescent="0.35">
      <c r="B7" s="8"/>
      <c r="C7" s="8"/>
      <c r="D7" s="8"/>
      <c r="E7" s="8" t="s">
        <v>5</v>
      </c>
      <c r="F7" s="8" t="s">
        <v>33</v>
      </c>
      <c r="G7" s="8" t="s">
        <v>35</v>
      </c>
      <c r="H7" s="8" t="s">
        <v>37</v>
      </c>
      <c r="I7" s="8" t="s">
        <v>1</v>
      </c>
      <c r="J7" s="9" t="s">
        <v>39</v>
      </c>
      <c r="K7" s="36" t="s">
        <v>11</v>
      </c>
      <c r="L7" s="36" t="s">
        <v>11</v>
      </c>
    </row>
    <row r="8" spans="2:12" ht="15.6" thickBot="1" x14ac:dyDescent="0.35">
      <c r="B8" s="104" t="s">
        <v>17</v>
      </c>
      <c r="C8" s="10" t="s">
        <v>22</v>
      </c>
      <c r="D8" s="10" t="s">
        <v>30</v>
      </c>
      <c r="E8" s="26"/>
      <c r="F8" s="11">
        <v>3.1139999999999999</v>
      </c>
      <c r="G8" s="12">
        <v>5.0000000000000002E-5</v>
      </c>
      <c r="H8" s="12">
        <v>1.8000000000000001E-4</v>
      </c>
      <c r="I8" s="12">
        <v>0</v>
      </c>
      <c r="J8" s="41">
        <f t="shared" ref="J8:J14" si="0">IFERROR((100-I8)/100*F8*$F$44+((100-I8)/100*G8+I8/100)*$G$44+(100-I8)/100*H8*$H$44,"-")</f>
        <v>3.1630999999999996</v>
      </c>
      <c r="K8" s="37">
        <f>IFERROR(E8*(100-IF(I8="N/A",0,I8))/100*F8*$K$3*0.7,"-  ")</f>
        <v>0</v>
      </c>
      <c r="L8" s="37">
        <f>IFERROR(E8*J8*$K$3,"-  ")</f>
        <v>0</v>
      </c>
    </row>
    <row r="9" spans="2:12" ht="15.6" thickBot="1" x14ac:dyDescent="0.35">
      <c r="B9" s="105"/>
      <c r="C9" s="10" t="s">
        <v>23</v>
      </c>
      <c r="D9" s="10" t="s">
        <v>31</v>
      </c>
      <c r="E9" s="26"/>
      <c r="F9" s="11">
        <v>3.1509999999999998</v>
      </c>
      <c r="G9" s="12">
        <v>5.0000000000000002E-5</v>
      </c>
      <c r="H9" s="12">
        <v>1.8000000000000001E-4</v>
      </c>
      <c r="I9" s="12">
        <v>0</v>
      </c>
      <c r="J9" s="41">
        <f t="shared" si="0"/>
        <v>3.2000999999999995</v>
      </c>
      <c r="K9" s="37">
        <f t="shared" ref="K9:K41" si="1">IFERROR(E9*(100-IF(I9="N/A",0,I9))/100*F9*$K$3*0.7,"-  ")</f>
        <v>0</v>
      </c>
      <c r="L9" s="37">
        <f t="shared" ref="L9:L41" si="2">IFERROR(E9*J9*$K$3,"-  ")</f>
        <v>0</v>
      </c>
    </row>
    <row r="10" spans="2:12" ht="15.6" thickBot="1" x14ac:dyDescent="0.35">
      <c r="B10" s="105"/>
      <c r="C10" s="10" t="s">
        <v>24</v>
      </c>
      <c r="D10" s="10" t="s">
        <v>31</v>
      </c>
      <c r="E10" s="26"/>
      <c r="F10" s="11">
        <v>3.206</v>
      </c>
      <c r="G10" s="12">
        <v>5.0000000000000002E-5</v>
      </c>
      <c r="H10" s="12">
        <v>1.8000000000000001E-4</v>
      </c>
      <c r="I10" s="12">
        <v>0</v>
      </c>
      <c r="J10" s="41">
        <f t="shared" si="0"/>
        <v>3.2550999999999997</v>
      </c>
      <c r="K10" s="37">
        <f t="shared" si="1"/>
        <v>0</v>
      </c>
      <c r="L10" s="37">
        <f t="shared" si="2"/>
        <v>0</v>
      </c>
    </row>
    <row r="11" spans="2:12" x14ac:dyDescent="0.3">
      <c r="B11" s="105"/>
      <c r="C11" s="100" t="s">
        <v>25</v>
      </c>
      <c r="D11" s="49" t="s">
        <v>18</v>
      </c>
      <c r="E11" s="27"/>
      <c r="F11" s="6">
        <v>2.75</v>
      </c>
      <c r="G11" s="7">
        <v>0</v>
      </c>
      <c r="H11" s="7">
        <v>1.1E-4</v>
      </c>
      <c r="I11" s="7">
        <v>3.1</v>
      </c>
      <c r="J11" s="42">
        <f t="shared" si="0"/>
        <v>3.5609963499999999</v>
      </c>
      <c r="K11" s="38">
        <f t="shared" si="1"/>
        <v>0</v>
      </c>
      <c r="L11" s="38">
        <f t="shared" si="2"/>
        <v>0</v>
      </c>
    </row>
    <row r="12" spans="2:12" x14ac:dyDescent="0.3">
      <c r="B12" s="105"/>
      <c r="C12" s="101"/>
      <c r="D12" s="3" t="s">
        <v>19</v>
      </c>
      <c r="E12" s="28"/>
      <c r="F12" s="4">
        <v>2.75</v>
      </c>
      <c r="G12" s="5">
        <v>0</v>
      </c>
      <c r="H12" s="5">
        <v>1.1E-4</v>
      </c>
      <c r="I12" s="5">
        <v>1.7</v>
      </c>
      <c r="J12" s="43">
        <f t="shared" si="0"/>
        <v>3.20790445</v>
      </c>
      <c r="K12" s="39">
        <f t="shared" si="1"/>
        <v>0</v>
      </c>
      <c r="L12" s="39">
        <f t="shared" si="2"/>
        <v>0</v>
      </c>
    </row>
    <row r="13" spans="2:12" x14ac:dyDescent="0.3">
      <c r="B13" s="105"/>
      <c r="C13" s="101"/>
      <c r="D13" s="3" t="s">
        <v>20</v>
      </c>
      <c r="E13" s="28"/>
      <c r="F13" s="4">
        <v>2.75</v>
      </c>
      <c r="G13" s="5">
        <v>0</v>
      </c>
      <c r="H13" s="5">
        <v>1.1E-4</v>
      </c>
      <c r="I13" s="5">
        <v>0.2</v>
      </c>
      <c r="J13" s="43">
        <f t="shared" si="0"/>
        <v>2.8295916999999999</v>
      </c>
      <c r="K13" s="39">
        <f t="shared" si="1"/>
        <v>0</v>
      </c>
      <c r="L13" s="39">
        <f t="shared" si="2"/>
        <v>0</v>
      </c>
    </row>
    <row r="14" spans="2:12" ht="15.6" thickBot="1" x14ac:dyDescent="0.35">
      <c r="B14" s="105"/>
      <c r="C14" s="102"/>
      <c r="D14" s="13" t="s">
        <v>21</v>
      </c>
      <c r="E14" s="29"/>
      <c r="F14" s="14">
        <v>2.75</v>
      </c>
      <c r="G14" s="15">
        <v>0</v>
      </c>
      <c r="H14" s="15">
        <v>1.1E-4</v>
      </c>
      <c r="I14" s="15">
        <v>2.6</v>
      </c>
      <c r="J14" s="44">
        <f t="shared" si="0"/>
        <v>3.4348921000000003</v>
      </c>
      <c r="K14" s="40">
        <f t="shared" si="1"/>
        <v>0</v>
      </c>
      <c r="L14" s="40">
        <f t="shared" si="2"/>
        <v>0</v>
      </c>
    </row>
    <row r="15" spans="2:12" ht="15.6" thickBot="1" x14ac:dyDescent="0.35">
      <c r="B15" s="105"/>
      <c r="C15" s="50" t="s">
        <v>40</v>
      </c>
      <c r="D15" s="50" t="s">
        <v>42</v>
      </c>
      <c r="E15" s="51"/>
      <c r="F15" s="52">
        <v>3.03</v>
      </c>
      <c r="G15" s="53" t="s">
        <v>3</v>
      </c>
      <c r="H15" s="53" t="s">
        <v>3</v>
      </c>
      <c r="I15" s="53" t="s">
        <v>45</v>
      </c>
      <c r="J15" s="44" t="str">
        <f t="shared" ref="J15:J17" si="3">IFERROR((100-I15)/100*F15*$F$44+((100-I15)/100*G15+I15/100)*$G$44+(100-I15)/100*H15*$H$44,"-")</f>
        <v>-</v>
      </c>
      <c r="K15" s="40">
        <f t="shared" si="1"/>
        <v>0</v>
      </c>
      <c r="L15" s="40" t="str">
        <f t="shared" si="2"/>
        <v xml:space="preserve">-  </v>
      </c>
    </row>
    <row r="16" spans="2:12" ht="15.6" thickBot="1" x14ac:dyDescent="0.35">
      <c r="B16" s="105"/>
      <c r="C16" s="50" t="s">
        <v>41</v>
      </c>
      <c r="D16" s="50" t="s">
        <v>42</v>
      </c>
      <c r="E16" s="51"/>
      <c r="F16" s="52">
        <v>3</v>
      </c>
      <c r="G16" s="53" t="s">
        <v>3</v>
      </c>
      <c r="H16" s="53" t="s">
        <v>3</v>
      </c>
      <c r="I16" s="53" t="s">
        <v>45</v>
      </c>
      <c r="J16" s="44" t="str">
        <f t="shared" si="3"/>
        <v>-</v>
      </c>
      <c r="K16" s="40">
        <f t="shared" si="1"/>
        <v>0</v>
      </c>
      <c r="L16" s="40" t="str">
        <f t="shared" si="2"/>
        <v xml:space="preserve">-  </v>
      </c>
    </row>
    <row r="17" spans="2:12" ht="15.6" thickBot="1" x14ac:dyDescent="0.35">
      <c r="B17" s="105"/>
      <c r="C17" s="10" t="s">
        <v>27</v>
      </c>
      <c r="D17" s="10" t="s">
        <v>30</v>
      </c>
      <c r="E17" s="26"/>
      <c r="F17" s="11">
        <v>1.375</v>
      </c>
      <c r="G17" s="12" t="s">
        <v>3</v>
      </c>
      <c r="H17" s="12" t="s">
        <v>3</v>
      </c>
      <c r="I17" s="12">
        <v>0</v>
      </c>
      <c r="J17" s="44" t="str">
        <f t="shared" si="3"/>
        <v>-</v>
      </c>
      <c r="K17" s="37">
        <f t="shared" si="1"/>
        <v>0</v>
      </c>
      <c r="L17" s="37" t="str">
        <f t="shared" si="2"/>
        <v xml:space="preserve">-  </v>
      </c>
    </row>
    <row r="18" spans="2:12" x14ac:dyDescent="0.3">
      <c r="B18" s="105"/>
      <c r="C18" s="100" t="s">
        <v>29</v>
      </c>
      <c r="D18" s="49" t="s">
        <v>26</v>
      </c>
      <c r="E18" s="27"/>
      <c r="F18" s="6">
        <v>0</v>
      </c>
      <c r="G18" s="7">
        <v>0</v>
      </c>
      <c r="H18" s="7">
        <v>0</v>
      </c>
      <c r="I18" s="7">
        <v>0</v>
      </c>
      <c r="J18" s="42">
        <f>IFERROR((100-I18)/100*F18*$F$44+((100-I18)/100*G18+I18/100)*$G$44+(100-I18)/100*H18*$H$44,"-")</f>
        <v>0</v>
      </c>
      <c r="K18" s="38">
        <f t="shared" si="1"/>
        <v>0</v>
      </c>
      <c r="L18" s="38">
        <f t="shared" si="2"/>
        <v>0</v>
      </c>
    </row>
    <row r="19" spans="2:12" ht="15.6" thickBot="1" x14ac:dyDescent="0.35">
      <c r="B19" s="105"/>
      <c r="C19" s="103"/>
      <c r="D19" s="3" t="s">
        <v>31</v>
      </c>
      <c r="E19" s="28"/>
      <c r="F19" s="4">
        <v>0</v>
      </c>
      <c r="G19" s="5">
        <v>0</v>
      </c>
      <c r="H19" s="5" t="s">
        <v>3</v>
      </c>
      <c r="I19" s="5">
        <v>0</v>
      </c>
      <c r="J19" s="43" t="str">
        <f>IFERROR((100-I19)/100*F19*$F$44+((100-I19)/100*G19+I19/100)*$G$44+(100-I19)/100*H19*$H$44,"-")</f>
        <v>-</v>
      </c>
      <c r="K19" s="39">
        <f t="shared" si="1"/>
        <v>0</v>
      </c>
      <c r="L19" s="39" t="str">
        <f t="shared" si="2"/>
        <v xml:space="preserve">-  </v>
      </c>
    </row>
    <row r="20" spans="2:12" ht="16.8" thickBot="1" x14ac:dyDescent="0.35">
      <c r="B20" s="106"/>
      <c r="C20" s="67" t="s">
        <v>46</v>
      </c>
      <c r="D20" s="67" t="s">
        <v>31</v>
      </c>
      <c r="E20" s="68"/>
      <c r="F20" s="69">
        <v>0</v>
      </c>
      <c r="G20" s="70" t="s">
        <v>45</v>
      </c>
      <c r="H20" s="70" t="s">
        <v>3</v>
      </c>
      <c r="I20" s="70" t="s">
        <v>45</v>
      </c>
      <c r="J20" s="71" t="str">
        <f t="shared" ref="J20:J41" si="4">IFERROR((100-I20)/100*F20*$F$44+((100-I20)/100*G20+I20/100)*$G$44+(100-I20)/100*H20*$H$44,"-")</f>
        <v>-</v>
      </c>
      <c r="K20" s="72">
        <f t="shared" si="1"/>
        <v>0</v>
      </c>
      <c r="L20" s="72" t="str">
        <f t="shared" si="2"/>
        <v xml:space="preserve">-  </v>
      </c>
    </row>
    <row r="21" spans="2:12" ht="16.2" thickTop="1" thickBot="1" x14ac:dyDescent="0.35">
      <c r="B21" s="107" t="s">
        <v>63</v>
      </c>
      <c r="C21" s="73" t="s">
        <v>52</v>
      </c>
      <c r="D21" s="73" t="s">
        <v>31</v>
      </c>
      <c r="E21" s="74"/>
      <c r="F21" s="83">
        <v>0</v>
      </c>
      <c r="G21" s="75" t="s">
        <v>3</v>
      </c>
      <c r="H21" s="75" t="s">
        <v>3</v>
      </c>
      <c r="I21" s="75">
        <v>0</v>
      </c>
      <c r="J21" s="76" t="str">
        <f t="shared" si="4"/>
        <v>-</v>
      </c>
      <c r="K21" s="77">
        <f t="shared" si="1"/>
        <v>0</v>
      </c>
      <c r="L21" s="77" t="str">
        <f t="shared" si="2"/>
        <v xml:space="preserve">-  </v>
      </c>
    </row>
    <row r="22" spans="2:12" x14ac:dyDescent="0.3">
      <c r="B22" s="101"/>
      <c r="C22" s="7" t="s">
        <v>47</v>
      </c>
      <c r="D22" s="7" t="s">
        <v>31</v>
      </c>
      <c r="E22" s="63"/>
      <c r="F22" s="84">
        <v>0</v>
      </c>
      <c r="G22" s="7" t="s">
        <v>3</v>
      </c>
      <c r="H22" s="7" t="s">
        <v>3</v>
      </c>
      <c r="I22" s="7">
        <v>0</v>
      </c>
      <c r="J22" s="42" t="str">
        <f t="shared" si="4"/>
        <v>-</v>
      </c>
      <c r="K22" s="64">
        <f t="shared" si="1"/>
        <v>0</v>
      </c>
      <c r="L22" s="64" t="str">
        <f t="shared" si="2"/>
        <v xml:space="preserve">-  </v>
      </c>
    </row>
    <row r="23" spans="2:12" ht="15.6" thickBot="1" x14ac:dyDescent="0.35">
      <c r="B23" s="101"/>
      <c r="C23" s="15" t="s">
        <v>49</v>
      </c>
      <c r="D23" s="15" t="s">
        <v>31</v>
      </c>
      <c r="E23" s="65"/>
      <c r="F23" s="85">
        <v>0</v>
      </c>
      <c r="G23" s="15">
        <v>5.0000000000000002E-5</v>
      </c>
      <c r="H23" s="15">
        <v>1.8000000000000001E-4</v>
      </c>
      <c r="I23" s="15">
        <v>0</v>
      </c>
      <c r="J23" s="44">
        <f t="shared" si="4"/>
        <v>4.9100000000000005E-2</v>
      </c>
      <c r="K23" s="66">
        <f t="shared" si="1"/>
        <v>0</v>
      </c>
      <c r="L23" s="66">
        <f t="shared" si="2"/>
        <v>0</v>
      </c>
    </row>
    <row r="24" spans="2:12" x14ac:dyDescent="0.3">
      <c r="B24" s="101"/>
      <c r="C24" s="100" t="s">
        <v>48</v>
      </c>
      <c r="D24" s="58" t="s">
        <v>18</v>
      </c>
      <c r="E24" s="59"/>
      <c r="F24" s="86">
        <v>0</v>
      </c>
      <c r="G24" s="60">
        <v>0</v>
      </c>
      <c r="H24" s="60">
        <v>1.1E-4</v>
      </c>
      <c r="I24" s="60">
        <v>3.1</v>
      </c>
      <c r="J24" s="61">
        <f t="shared" si="4"/>
        <v>0.89624634999999997</v>
      </c>
      <c r="K24" s="62">
        <f t="shared" si="1"/>
        <v>0</v>
      </c>
      <c r="L24" s="62">
        <f t="shared" si="2"/>
        <v>0</v>
      </c>
    </row>
    <row r="25" spans="2:12" x14ac:dyDescent="0.3">
      <c r="B25" s="101"/>
      <c r="C25" s="101"/>
      <c r="D25" s="3" t="s">
        <v>19</v>
      </c>
      <c r="E25" s="28"/>
      <c r="F25" s="87">
        <v>0</v>
      </c>
      <c r="G25" s="5">
        <v>0</v>
      </c>
      <c r="H25" s="5">
        <v>1.1E-4</v>
      </c>
      <c r="I25" s="5">
        <v>1.7</v>
      </c>
      <c r="J25" s="43">
        <f t="shared" si="4"/>
        <v>0.50465445000000009</v>
      </c>
      <c r="K25" s="39">
        <f t="shared" si="1"/>
        <v>0</v>
      </c>
      <c r="L25" s="39">
        <f t="shared" si="2"/>
        <v>0</v>
      </c>
    </row>
    <row r="26" spans="2:12" x14ac:dyDescent="0.3">
      <c r="B26" s="101"/>
      <c r="C26" s="101"/>
      <c r="D26" s="3" t="s">
        <v>20</v>
      </c>
      <c r="E26" s="28"/>
      <c r="F26" s="87">
        <v>0</v>
      </c>
      <c r="G26" s="5">
        <v>0</v>
      </c>
      <c r="H26" s="5">
        <v>1.1E-4</v>
      </c>
      <c r="I26" s="5">
        <v>0.2</v>
      </c>
      <c r="J26" s="43">
        <f t="shared" si="4"/>
        <v>8.5091700000000006E-2</v>
      </c>
      <c r="K26" s="39">
        <f t="shared" si="1"/>
        <v>0</v>
      </c>
      <c r="L26" s="39">
        <f t="shared" si="2"/>
        <v>0</v>
      </c>
    </row>
    <row r="27" spans="2:12" ht="15.6" thickBot="1" x14ac:dyDescent="0.35">
      <c r="B27" s="101"/>
      <c r="C27" s="102"/>
      <c r="D27" s="13" t="s">
        <v>21</v>
      </c>
      <c r="E27" s="29"/>
      <c r="F27" s="85">
        <v>0</v>
      </c>
      <c r="G27" s="15">
        <v>0</v>
      </c>
      <c r="H27" s="15">
        <v>1.1E-4</v>
      </c>
      <c r="I27" s="15">
        <v>2.6</v>
      </c>
      <c r="J27" s="44">
        <f t="shared" si="4"/>
        <v>0.75639210000000012</v>
      </c>
      <c r="K27" s="40">
        <f t="shared" si="1"/>
        <v>0</v>
      </c>
      <c r="L27" s="40">
        <f t="shared" si="2"/>
        <v>0</v>
      </c>
    </row>
    <row r="28" spans="2:12" ht="15.6" thickBot="1" x14ac:dyDescent="0.35">
      <c r="B28" s="101"/>
      <c r="C28" s="10" t="s">
        <v>50</v>
      </c>
      <c r="D28" s="10" t="s">
        <v>31</v>
      </c>
      <c r="E28" s="26"/>
      <c r="F28" s="88">
        <v>0</v>
      </c>
      <c r="G28" s="12" t="s">
        <v>3</v>
      </c>
      <c r="H28" s="12" t="s">
        <v>3</v>
      </c>
      <c r="I28" s="12">
        <v>0</v>
      </c>
      <c r="J28" s="41" t="str">
        <f t="shared" si="4"/>
        <v>-</v>
      </c>
      <c r="K28" s="37">
        <f t="shared" si="1"/>
        <v>0</v>
      </c>
      <c r="L28" s="37" t="str">
        <f t="shared" si="2"/>
        <v xml:space="preserve">-  </v>
      </c>
    </row>
    <row r="29" spans="2:12" ht="16.2" customHeight="1" x14ac:dyDescent="0.3">
      <c r="B29" s="101"/>
      <c r="C29" s="101" t="s">
        <v>51</v>
      </c>
      <c r="D29" s="49" t="s">
        <v>26</v>
      </c>
      <c r="E29" s="27"/>
      <c r="F29" s="84">
        <v>0</v>
      </c>
      <c r="G29" s="7">
        <v>0</v>
      </c>
      <c r="H29" s="7">
        <v>0</v>
      </c>
      <c r="I29" s="7">
        <v>0</v>
      </c>
      <c r="J29" s="42">
        <f t="shared" si="4"/>
        <v>0</v>
      </c>
      <c r="K29" s="38">
        <f t="shared" si="1"/>
        <v>0</v>
      </c>
      <c r="L29" s="38">
        <f t="shared" si="2"/>
        <v>0</v>
      </c>
    </row>
    <row r="30" spans="2:12" ht="15.6" thickBot="1" x14ac:dyDescent="0.35">
      <c r="B30" s="108"/>
      <c r="C30" s="108"/>
      <c r="D30" s="78" t="s">
        <v>31</v>
      </c>
      <c r="E30" s="79"/>
      <c r="F30" s="89">
        <v>0</v>
      </c>
      <c r="G30" s="80">
        <v>0</v>
      </c>
      <c r="H30" s="80" t="s">
        <v>3</v>
      </c>
      <c r="I30" s="80">
        <v>0</v>
      </c>
      <c r="J30" s="81" t="str">
        <f t="shared" si="4"/>
        <v>-</v>
      </c>
      <c r="K30" s="82">
        <f t="shared" si="1"/>
        <v>0</v>
      </c>
      <c r="L30" s="82" t="str">
        <f t="shared" si="2"/>
        <v xml:space="preserve">-  </v>
      </c>
    </row>
    <row r="31" spans="2:12" ht="16.2" customHeight="1" thickTop="1" thickBot="1" x14ac:dyDescent="0.35">
      <c r="B31" s="109" t="s">
        <v>62</v>
      </c>
      <c r="C31" s="50" t="s">
        <v>53</v>
      </c>
      <c r="D31" s="50" t="s">
        <v>42</v>
      </c>
      <c r="E31" s="51"/>
      <c r="F31" s="90">
        <v>0</v>
      </c>
      <c r="G31" s="53">
        <v>5.0000000000000002E-5</v>
      </c>
      <c r="H31" s="53">
        <v>1.8000000000000001E-4</v>
      </c>
      <c r="I31" s="53">
        <v>0</v>
      </c>
      <c r="J31" s="54">
        <f t="shared" si="4"/>
        <v>4.9100000000000005E-2</v>
      </c>
      <c r="K31" s="55">
        <f t="shared" si="1"/>
        <v>0</v>
      </c>
      <c r="L31" s="55">
        <f t="shared" si="2"/>
        <v>0</v>
      </c>
    </row>
    <row r="32" spans="2:12" x14ac:dyDescent="0.3">
      <c r="B32" s="110"/>
      <c r="C32" s="100" t="s">
        <v>54</v>
      </c>
      <c r="D32" s="58" t="s">
        <v>18</v>
      </c>
      <c r="E32" s="59"/>
      <c r="F32" s="86">
        <v>0</v>
      </c>
      <c r="G32" s="60">
        <v>0</v>
      </c>
      <c r="H32" s="60">
        <v>1.1E-4</v>
      </c>
      <c r="I32" s="60">
        <v>3.1</v>
      </c>
      <c r="J32" s="61">
        <f t="shared" si="4"/>
        <v>0.89624634999999997</v>
      </c>
      <c r="K32" s="62">
        <f t="shared" si="1"/>
        <v>0</v>
      </c>
      <c r="L32" s="62">
        <f t="shared" si="2"/>
        <v>0</v>
      </c>
    </row>
    <row r="33" spans="2:12" x14ac:dyDescent="0.3">
      <c r="B33" s="110"/>
      <c r="C33" s="101"/>
      <c r="D33" s="3" t="s">
        <v>19</v>
      </c>
      <c r="E33" s="28"/>
      <c r="F33" s="87">
        <v>0</v>
      </c>
      <c r="G33" s="5">
        <v>0</v>
      </c>
      <c r="H33" s="5">
        <v>1.1E-4</v>
      </c>
      <c r="I33" s="5">
        <v>1.7</v>
      </c>
      <c r="J33" s="43">
        <f t="shared" si="4"/>
        <v>0.50465445000000009</v>
      </c>
      <c r="K33" s="39">
        <f t="shared" si="1"/>
        <v>0</v>
      </c>
      <c r="L33" s="39">
        <f t="shared" si="2"/>
        <v>0</v>
      </c>
    </row>
    <row r="34" spans="2:12" x14ac:dyDescent="0.3">
      <c r="B34" s="110"/>
      <c r="C34" s="101"/>
      <c r="D34" s="3" t="s">
        <v>59</v>
      </c>
      <c r="E34" s="28"/>
      <c r="F34" s="87">
        <v>0</v>
      </c>
      <c r="G34" s="5">
        <v>0</v>
      </c>
      <c r="H34" s="5">
        <v>1.1E-4</v>
      </c>
      <c r="I34" s="5">
        <v>0.2</v>
      </c>
      <c r="J34" s="43">
        <f t="shared" si="4"/>
        <v>8.5091700000000006E-2</v>
      </c>
      <c r="K34" s="39">
        <f t="shared" si="1"/>
        <v>0</v>
      </c>
      <c r="L34" s="39">
        <f t="shared" si="2"/>
        <v>0</v>
      </c>
    </row>
    <row r="35" spans="2:12" ht="15.6" thickBot="1" x14ac:dyDescent="0.35">
      <c r="B35" s="110"/>
      <c r="C35" s="102"/>
      <c r="D35" s="13" t="s">
        <v>60</v>
      </c>
      <c r="E35" s="29"/>
      <c r="F35" s="85">
        <v>0</v>
      </c>
      <c r="G35" s="15">
        <v>0</v>
      </c>
      <c r="H35" s="15">
        <v>1.1E-4</v>
      </c>
      <c r="I35" s="15">
        <v>2.6</v>
      </c>
      <c r="J35" s="44">
        <f t="shared" si="4"/>
        <v>0.75639210000000012</v>
      </c>
      <c r="K35" s="40">
        <f t="shared" si="1"/>
        <v>0</v>
      </c>
      <c r="L35" s="40">
        <f t="shared" si="2"/>
        <v>0</v>
      </c>
    </row>
    <row r="36" spans="2:12" ht="15.6" thickBot="1" x14ac:dyDescent="0.35">
      <c r="B36" s="110"/>
      <c r="C36" s="10" t="s">
        <v>55</v>
      </c>
      <c r="D36" s="10" t="s">
        <v>42</v>
      </c>
      <c r="E36" s="26"/>
      <c r="F36" s="11" t="s">
        <v>44</v>
      </c>
      <c r="G36" s="12" t="s">
        <v>44</v>
      </c>
      <c r="H36" s="12" t="s">
        <v>44</v>
      </c>
      <c r="I36" s="12" t="s">
        <v>44</v>
      </c>
      <c r="J36" s="41" t="str">
        <f t="shared" si="4"/>
        <v>-</v>
      </c>
      <c r="K36" s="37" t="str">
        <f t="shared" si="1"/>
        <v xml:space="preserve">-  </v>
      </c>
      <c r="L36" s="37" t="str">
        <f t="shared" si="2"/>
        <v xml:space="preserve">-  </v>
      </c>
    </row>
    <row r="37" spans="2:12" ht="15.6" thickBot="1" x14ac:dyDescent="0.35">
      <c r="B37" s="110"/>
      <c r="C37" s="10" t="s">
        <v>56</v>
      </c>
      <c r="D37" s="10" t="s">
        <v>42</v>
      </c>
      <c r="E37" s="26"/>
      <c r="F37" s="88">
        <v>0</v>
      </c>
      <c r="G37" s="12" t="s">
        <v>43</v>
      </c>
      <c r="H37" s="12" t="s">
        <v>43</v>
      </c>
      <c r="I37" s="12">
        <v>0</v>
      </c>
      <c r="J37" s="41" t="str">
        <f t="shared" si="4"/>
        <v>-</v>
      </c>
      <c r="K37" s="37">
        <f t="shared" si="1"/>
        <v>0</v>
      </c>
      <c r="L37" s="37" t="str">
        <f t="shared" si="2"/>
        <v xml:space="preserve">-  </v>
      </c>
    </row>
    <row r="38" spans="2:12" ht="16.2" customHeight="1" x14ac:dyDescent="0.3">
      <c r="B38" s="110"/>
      <c r="C38" s="100" t="s">
        <v>57</v>
      </c>
      <c r="D38" s="58" t="s">
        <v>26</v>
      </c>
      <c r="E38" s="59"/>
      <c r="F38" s="86">
        <v>0</v>
      </c>
      <c r="G38" s="60">
        <v>0</v>
      </c>
      <c r="H38" s="60">
        <v>0</v>
      </c>
      <c r="I38" s="60">
        <v>0</v>
      </c>
      <c r="J38" s="61">
        <f t="shared" si="4"/>
        <v>0</v>
      </c>
      <c r="K38" s="62">
        <f t="shared" si="1"/>
        <v>0</v>
      </c>
      <c r="L38" s="62">
        <f t="shared" si="2"/>
        <v>0</v>
      </c>
    </row>
    <row r="39" spans="2:12" ht="15.6" thickBot="1" x14ac:dyDescent="0.35">
      <c r="B39" s="110"/>
      <c r="C39" s="102"/>
      <c r="D39" s="13" t="s">
        <v>42</v>
      </c>
      <c r="E39" s="29"/>
      <c r="F39" s="85">
        <v>0</v>
      </c>
      <c r="G39" s="15">
        <v>0</v>
      </c>
      <c r="H39" s="15" t="s">
        <v>43</v>
      </c>
      <c r="I39" s="15">
        <v>0</v>
      </c>
      <c r="J39" s="44" t="str">
        <f t="shared" si="4"/>
        <v>-</v>
      </c>
      <c r="K39" s="40">
        <f t="shared" si="1"/>
        <v>0</v>
      </c>
      <c r="L39" s="40" t="str">
        <f t="shared" si="2"/>
        <v xml:space="preserve">-  </v>
      </c>
    </row>
    <row r="40" spans="2:12" ht="16.8" thickBot="1" x14ac:dyDescent="0.35">
      <c r="B40" s="110"/>
      <c r="C40" s="10" t="s">
        <v>58</v>
      </c>
      <c r="D40" s="10" t="s">
        <v>42</v>
      </c>
      <c r="E40" s="26"/>
      <c r="F40" s="88">
        <v>0</v>
      </c>
      <c r="G40" s="12" t="s">
        <v>44</v>
      </c>
      <c r="H40" s="12" t="s">
        <v>43</v>
      </c>
      <c r="I40" s="12" t="s">
        <v>44</v>
      </c>
      <c r="J40" s="41" t="str">
        <f t="shared" si="4"/>
        <v>-</v>
      </c>
      <c r="K40" s="37">
        <f t="shared" si="1"/>
        <v>0</v>
      </c>
      <c r="L40" s="37" t="str">
        <f t="shared" si="2"/>
        <v xml:space="preserve">-  </v>
      </c>
    </row>
    <row r="41" spans="2:12" x14ac:dyDescent="0.3">
      <c r="B41" s="111"/>
      <c r="C41" s="49" t="s">
        <v>61</v>
      </c>
      <c r="D41" s="49" t="s">
        <v>42</v>
      </c>
      <c r="E41" s="27"/>
      <c r="F41" s="6" t="s">
        <v>45</v>
      </c>
      <c r="G41" s="7" t="s">
        <v>45</v>
      </c>
      <c r="H41" s="7" t="s">
        <v>45</v>
      </c>
      <c r="I41" s="7">
        <v>0</v>
      </c>
      <c r="J41" s="42" t="str">
        <f t="shared" si="4"/>
        <v>-</v>
      </c>
      <c r="K41" s="38" t="str">
        <f t="shared" si="1"/>
        <v xml:space="preserve">-  </v>
      </c>
      <c r="L41" s="38" t="str">
        <f t="shared" si="2"/>
        <v xml:space="preserve">-  </v>
      </c>
    </row>
    <row r="42" spans="2:12" ht="16.8" thickBot="1" x14ac:dyDescent="0.35">
      <c r="J42" s="56" t="s">
        <v>8</v>
      </c>
      <c r="K42" s="57">
        <f>SUM(K8:K41)</f>
        <v>0</v>
      </c>
      <c r="L42" s="57">
        <f>SUM(L8:L41)</f>
        <v>0</v>
      </c>
    </row>
    <row r="43" spans="2:12" ht="16.8" thickBot="1" x14ac:dyDescent="0.35">
      <c r="B43" s="45" t="s">
        <v>13</v>
      </c>
      <c r="E43" s="20"/>
      <c r="F43" s="22" t="s">
        <v>66</v>
      </c>
      <c r="G43" s="23" t="s">
        <v>67</v>
      </c>
      <c r="H43" s="24" t="s">
        <v>68</v>
      </c>
    </row>
    <row r="44" spans="2:12" ht="15.6" thickBot="1" x14ac:dyDescent="0.35">
      <c r="B44" s="46" t="s">
        <v>15</v>
      </c>
      <c r="E44" s="21" t="s">
        <v>9</v>
      </c>
      <c r="F44" s="18">
        <v>1</v>
      </c>
      <c r="G44" s="3">
        <v>28</v>
      </c>
      <c r="H44" s="16">
        <v>265</v>
      </c>
    </row>
    <row r="45" spans="2:12" ht="15.6" thickBot="1" x14ac:dyDescent="0.35">
      <c r="B45" s="47" t="s">
        <v>14</v>
      </c>
      <c r="E45" s="20" t="s">
        <v>2</v>
      </c>
      <c r="F45" s="19">
        <v>0</v>
      </c>
      <c r="G45" s="10">
        <v>1</v>
      </c>
      <c r="H45" s="17">
        <v>0</v>
      </c>
    </row>
    <row r="47" spans="2:12" ht="67.2" customHeight="1" x14ac:dyDescent="0.3">
      <c r="B47" s="91" t="s">
        <v>64</v>
      </c>
      <c r="C47" s="92"/>
      <c r="D47" s="92"/>
      <c r="E47" s="92"/>
      <c r="F47" s="92"/>
      <c r="G47" s="92"/>
      <c r="H47" s="92"/>
      <c r="I47" s="92"/>
      <c r="J47" s="92"/>
      <c r="K47" s="92"/>
      <c r="L47" s="92"/>
    </row>
    <row r="48" spans="2:12" ht="84" customHeight="1" x14ac:dyDescent="0.3">
      <c r="B48" s="91" t="s">
        <v>65</v>
      </c>
      <c r="C48" s="92"/>
      <c r="D48" s="92"/>
      <c r="E48" s="92"/>
      <c r="F48" s="92"/>
      <c r="G48" s="92"/>
      <c r="H48" s="92"/>
      <c r="I48" s="92"/>
      <c r="J48" s="92"/>
      <c r="K48" s="92"/>
      <c r="L48" s="92"/>
    </row>
  </sheetData>
  <sheetProtection algorithmName="SHA-512" hashValue="i5HMX3fLdkKlDMNLAzPYTDnX+3VNs3T7FgWm3e4exx2aHR8vUKAweVdq92AId9Ankf/3l7c6DMyVH/2oz+X+sQ==" saltValue="flIl7FzIEaqooJSQXQrGWw==" spinCount="100000" sheet="1" objects="1" scenarios="1"/>
  <mergeCells count="13">
    <mergeCell ref="B47:L47"/>
    <mergeCell ref="B48:L48"/>
    <mergeCell ref="K5:L5"/>
    <mergeCell ref="B2:F3"/>
    <mergeCell ref="C11:C14"/>
    <mergeCell ref="C18:C19"/>
    <mergeCell ref="B8:B20"/>
    <mergeCell ref="C24:C27"/>
    <mergeCell ref="B21:B30"/>
    <mergeCell ref="C29:C30"/>
    <mergeCell ref="C38:C39"/>
    <mergeCell ref="C32:C35"/>
    <mergeCell ref="B31:B41"/>
  </mergeCells>
  <phoneticPr fontId="2" type="noConversion"/>
  <hyperlinks>
    <hyperlink ref="B44" r:id="rId1" xr:uid="{AAF626D4-795A-43FC-9F09-C69BD874FC1C}"/>
    <hyperlink ref="B45" r:id="rId2" xr:uid="{CDD6BCD2-22F5-4529-86A1-43420E05A52E}"/>
  </hyperlinks>
  <pageMargins left="0.25" right="0.25" top="0.75" bottom="0.75" header="0.3" footer="0.3"/>
  <pageSetup paperSize="9" scale="6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EU ETS計算工具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yatzeng</dc:creator>
  <cp:lastModifiedBy>郁安 曾</cp:lastModifiedBy>
  <cp:lastPrinted>2025-11-28T07:50:19Z</cp:lastPrinted>
  <dcterms:created xsi:type="dcterms:W3CDTF">2015-06-05T18:17:20Z</dcterms:created>
  <dcterms:modified xsi:type="dcterms:W3CDTF">2025-11-28T08:59:34Z</dcterms:modified>
</cp:coreProperties>
</file>